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OutsideHD1\1A_C_data_QPR_250101_251231\分析結果_SOW\"/>
    </mc:Choice>
  </mc:AlternateContent>
  <xr:revisionPtr revIDLastSave="0" documentId="13_ncr:8001_{B4CF33BF-8CEA-4465-9C6A-1E6100FB68FA}" xr6:coauthVersionLast="47" xr6:coauthVersionMax="47" xr10:uidLastSave="{00000000-0000-0000-0000-000000000000}"/>
  <bookViews>
    <workbookView xWindow="-98" yWindow="-98" windowWidth="16395" windowHeight="10276" tabRatio="599" activeTab="2" xr2:uid="{037C12AB-2425-4A93-9F85-72D0DC46F50B}"/>
  </bookViews>
  <sheets>
    <sheet name="SOW" sheetId="3" r:id="rId1"/>
    <sheet name="グラフ2" sheetId="5" r:id="rId2"/>
    <sheet name="上位小売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61" i="3" l="1"/>
  <c r="H560" i="3"/>
  <c r="H559" i="3"/>
  <c r="H558" i="3"/>
  <c r="H557" i="3"/>
  <c r="H556" i="3"/>
  <c r="H555" i="3"/>
  <c r="H554" i="3"/>
  <c r="H553" i="3"/>
  <c r="H552" i="3"/>
  <c r="H551" i="3"/>
  <c r="H550" i="3"/>
  <c r="H549" i="3"/>
  <c r="H548" i="3"/>
  <c r="H547" i="3"/>
  <c r="H546" i="3"/>
  <c r="H545" i="3"/>
  <c r="H544" i="3"/>
  <c r="H543" i="3"/>
  <c r="H542" i="3"/>
  <c r="H541" i="3"/>
  <c r="H540" i="3"/>
  <c r="H539" i="3"/>
  <c r="H538" i="3"/>
  <c r="H537" i="3"/>
  <c r="H536" i="3"/>
  <c r="H535" i="3"/>
  <c r="H534" i="3"/>
  <c r="H533" i="3"/>
  <c r="H532" i="3"/>
  <c r="H531" i="3"/>
  <c r="H530" i="3"/>
  <c r="H529" i="3"/>
  <c r="H528" i="3"/>
  <c r="H527" i="3"/>
  <c r="H526" i="3"/>
  <c r="H525" i="3"/>
  <c r="H524" i="3"/>
  <c r="H523" i="3"/>
  <c r="H522" i="3"/>
  <c r="H521" i="3"/>
  <c r="H520" i="3"/>
  <c r="H519" i="3"/>
  <c r="H518" i="3"/>
  <c r="H517" i="3"/>
  <c r="H516" i="3"/>
  <c r="H515" i="3"/>
  <c r="H514" i="3"/>
  <c r="H513" i="3"/>
  <c r="H512" i="3"/>
  <c r="H511" i="3"/>
  <c r="H510" i="3"/>
  <c r="H509" i="3"/>
  <c r="H508" i="3"/>
  <c r="H507" i="3"/>
  <c r="H506" i="3"/>
  <c r="H505" i="3"/>
  <c r="H504" i="3"/>
  <c r="H503" i="3"/>
  <c r="H502" i="3"/>
  <c r="H501" i="3"/>
  <c r="H500" i="3"/>
  <c r="H499" i="3"/>
  <c r="H498" i="3"/>
  <c r="H497" i="3"/>
  <c r="H496" i="3"/>
  <c r="H495" i="3"/>
  <c r="H494" i="3"/>
  <c r="H493" i="3"/>
  <c r="H492" i="3"/>
  <c r="H491" i="3"/>
  <c r="H490" i="3"/>
  <c r="H489" i="3"/>
  <c r="H488" i="3"/>
  <c r="H487" i="3"/>
  <c r="H486" i="3"/>
  <c r="H485" i="3"/>
  <c r="H484" i="3"/>
  <c r="H483" i="3"/>
  <c r="H482" i="3"/>
  <c r="H481" i="3"/>
  <c r="H480" i="3"/>
  <c r="H479" i="3"/>
  <c r="H478" i="3"/>
  <c r="H477" i="3"/>
  <c r="H476" i="3"/>
  <c r="H475" i="3"/>
  <c r="H474" i="3"/>
  <c r="H473" i="3"/>
  <c r="H472" i="3"/>
  <c r="H471" i="3"/>
  <c r="H470" i="3"/>
  <c r="H469" i="3"/>
  <c r="H468" i="3"/>
  <c r="H467" i="3"/>
  <c r="H466" i="3"/>
  <c r="H465" i="3"/>
  <c r="H464" i="3"/>
  <c r="H463" i="3"/>
  <c r="H462" i="3"/>
  <c r="H461" i="3"/>
  <c r="H460" i="3"/>
  <c r="H459" i="3"/>
  <c r="H458" i="3"/>
  <c r="H457" i="3"/>
  <c r="H456" i="3"/>
  <c r="H455" i="3"/>
  <c r="H454" i="3"/>
  <c r="H453" i="3"/>
  <c r="H452" i="3"/>
  <c r="H451" i="3"/>
  <c r="H450" i="3"/>
  <c r="H449" i="3"/>
  <c r="H448" i="3"/>
  <c r="H447" i="3"/>
  <c r="H446" i="3"/>
  <c r="H445" i="3"/>
  <c r="H444" i="3"/>
  <c r="H443" i="3"/>
  <c r="H442" i="3"/>
  <c r="H441" i="3"/>
  <c r="H440" i="3"/>
  <c r="H439" i="3"/>
  <c r="H438" i="3"/>
  <c r="H437" i="3"/>
  <c r="H436" i="3"/>
  <c r="H435" i="3"/>
  <c r="H434" i="3"/>
  <c r="H433" i="3"/>
  <c r="H432" i="3"/>
  <c r="H431" i="3"/>
  <c r="H430" i="3"/>
  <c r="H429" i="3"/>
  <c r="H428" i="3"/>
  <c r="H427" i="3"/>
  <c r="H426" i="3"/>
  <c r="H425" i="3"/>
  <c r="H424" i="3"/>
  <c r="H423" i="3"/>
  <c r="H422" i="3"/>
  <c r="H421" i="3"/>
  <c r="H420" i="3"/>
  <c r="H419" i="3"/>
  <c r="H418" i="3"/>
  <c r="H417" i="3"/>
  <c r="H416" i="3"/>
  <c r="H415" i="3"/>
  <c r="H414" i="3"/>
  <c r="H413" i="3"/>
  <c r="H412" i="3"/>
  <c r="H411" i="3"/>
  <c r="H410" i="3"/>
  <c r="H409" i="3"/>
  <c r="H408" i="3"/>
  <c r="H407" i="3"/>
  <c r="H406" i="3"/>
  <c r="H405" i="3"/>
  <c r="H404" i="3"/>
  <c r="H403" i="3"/>
  <c r="H402" i="3"/>
  <c r="H401" i="3"/>
  <c r="H400" i="3"/>
  <c r="H399" i="3"/>
  <c r="H398" i="3"/>
  <c r="H397" i="3"/>
  <c r="H396" i="3"/>
  <c r="H395" i="3"/>
  <c r="H394" i="3"/>
  <c r="H393" i="3"/>
  <c r="H392" i="3"/>
  <c r="H391" i="3"/>
  <c r="H390" i="3"/>
  <c r="H389" i="3"/>
  <c r="H388" i="3"/>
  <c r="H387" i="3"/>
  <c r="H386" i="3"/>
  <c r="H385" i="3"/>
  <c r="H384" i="3"/>
  <c r="H383" i="3"/>
  <c r="H382" i="3"/>
  <c r="H381" i="3"/>
  <c r="H380" i="3"/>
  <c r="H379" i="3"/>
  <c r="H378" i="3"/>
  <c r="H377" i="3"/>
  <c r="H376" i="3"/>
  <c r="H375" i="3"/>
  <c r="H374" i="3"/>
  <c r="H373" i="3"/>
  <c r="H372" i="3"/>
  <c r="H371" i="3"/>
  <c r="H370" i="3"/>
  <c r="H369" i="3"/>
  <c r="H368" i="3"/>
  <c r="H367" i="3"/>
  <c r="H366" i="3"/>
  <c r="H365" i="3"/>
  <c r="H364" i="3"/>
  <c r="H363" i="3"/>
  <c r="H362" i="3"/>
  <c r="H361" i="3"/>
  <c r="H360" i="3"/>
  <c r="H359" i="3"/>
  <c r="H358" i="3"/>
  <c r="H357" i="3"/>
  <c r="H356" i="3"/>
  <c r="H355" i="3"/>
  <c r="H354" i="3"/>
  <c r="H353" i="3"/>
  <c r="H352" i="3"/>
  <c r="H351" i="3"/>
  <c r="H350" i="3"/>
  <c r="H349" i="3"/>
  <c r="H348" i="3"/>
  <c r="H347" i="3"/>
  <c r="H346" i="3"/>
  <c r="H345" i="3"/>
  <c r="H344" i="3"/>
  <c r="H343" i="3"/>
  <c r="H342" i="3"/>
  <c r="H341" i="3"/>
  <c r="H340" i="3"/>
  <c r="H339" i="3"/>
  <c r="H338" i="3"/>
  <c r="H337" i="3"/>
  <c r="H336" i="3"/>
  <c r="H335" i="3"/>
  <c r="H334" i="3"/>
  <c r="H333" i="3"/>
  <c r="H332" i="3"/>
  <c r="H331" i="3"/>
  <c r="H330" i="3"/>
  <c r="H329" i="3"/>
  <c r="H328" i="3"/>
  <c r="H327" i="3"/>
  <c r="H326" i="3"/>
  <c r="H325" i="3"/>
  <c r="H324" i="3"/>
  <c r="H323" i="3"/>
  <c r="H322" i="3"/>
  <c r="H321" i="3"/>
  <c r="H320" i="3"/>
  <c r="H319" i="3"/>
  <c r="H318" i="3"/>
  <c r="H317" i="3"/>
  <c r="H316" i="3"/>
  <c r="H315" i="3"/>
  <c r="H314" i="3"/>
  <c r="H313" i="3"/>
  <c r="H312" i="3"/>
  <c r="H311" i="3"/>
  <c r="H310" i="3"/>
  <c r="H309" i="3"/>
  <c r="H308" i="3"/>
  <c r="H307" i="3"/>
  <c r="H306" i="3"/>
  <c r="H305" i="3"/>
  <c r="H304" i="3"/>
  <c r="H303" i="3"/>
  <c r="H302" i="3"/>
  <c r="H301" i="3"/>
  <c r="H300" i="3"/>
  <c r="H299" i="3"/>
  <c r="H298" i="3"/>
  <c r="H297" i="3"/>
  <c r="H296" i="3"/>
  <c r="H295" i="3"/>
  <c r="H294" i="3"/>
  <c r="H293" i="3"/>
  <c r="H292" i="3"/>
  <c r="H291" i="3"/>
  <c r="H290" i="3"/>
  <c r="H289" i="3"/>
  <c r="H288" i="3"/>
  <c r="H287" i="3"/>
  <c r="H286" i="3"/>
  <c r="H285" i="3"/>
  <c r="H284" i="3"/>
  <c r="H283" i="3"/>
  <c r="H282" i="3"/>
  <c r="H281" i="3"/>
  <c r="H280" i="3"/>
  <c r="H279" i="3"/>
  <c r="H278" i="3"/>
  <c r="H277" i="3"/>
  <c r="H276" i="3"/>
  <c r="H275" i="3"/>
  <c r="H274" i="3"/>
  <c r="H273" i="3"/>
  <c r="H272" i="3"/>
  <c r="H271" i="3"/>
  <c r="H270" i="3"/>
  <c r="H269" i="3"/>
  <c r="H268" i="3"/>
  <c r="H267" i="3"/>
  <c r="H266" i="3"/>
  <c r="H265" i="3"/>
  <c r="H264" i="3"/>
  <c r="H263" i="3"/>
  <c r="H262" i="3"/>
  <c r="H261" i="3"/>
  <c r="H260" i="3"/>
  <c r="H259" i="3"/>
  <c r="H258" i="3"/>
  <c r="H257" i="3"/>
  <c r="H256" i="3"/>
  <c r="H255" i="3"/>
  <c r="H254" i="3"/>
  <c r="H253" i="3"/>
  <c r="H252" i="3"/>
  <c r="H251" i="3"/>
  <c r="H250" i="3"/>
  <c r="H249" i="3"/>
  <c r="H248" i="3"/>
  <c r="H247" i="3"/>
  <c r="H246" i="3"/>
  <c r="H245" i="3"/>
  <c r="H244" i="3"/>
  <c r="H243" i="3"/>
  <c r="H242" i="3"/>
  <c r="H241" i="3"/>
  <c r="H240" i="3"/>
  <c r="H239" i="3"/>
  <c r="H238" i="3"/>
  <c r="H237" i="3"/>
  <c r="H236" i="3"/>
  <c r="H235" i="3"/>
  <c r="H234" i="3"/>
  <c r="H233" i="3"/>
  <c r="H232" i="3"/>
  <c r="H231" i="3"/>
  <c r="H230" i="3"/>
  <c r="H229" i="3"/>
  <c r="H228" i="3"/>
  <c r="H227" i="3"/>
  <c r="H226" i="3"/>
  <c r="H225" i="3"/>
  <c r="H224" i="3"/>
  <c r="H223" i="3"/>
  <c r="H222" i="3"/>
  <c r="H221" i="3"/>
  <c r="H220" i="3"/>
  <c r="H219" i="3"/>
  <c r="H218" i="3"/>
  <c r="H217" i="3"/>
  <c r="H216" i="3"/>
  <c r="H215" i="3"/>
  <c r="H214" i="3"/>
  <c r="H213" i="3"/>
  <c r="H212" i="3"/>
  <c r="H211" i="3"/>
  <c r="H210" i="3"/>
  <c r="H209" i="3"/>
  <c r="H208" i="3"/>
  <c r="H207" i="3"/>
  <c r="H206" i="3"/>
  <c r="H205" i="3"/>
  <c r="H204" i="3"/>
  <c r="H203" i="3"/>
  <c r="H202" i="3"/>
  <c r="H201" i="3"/>
  <c r="H200" i="3"/>
  <c r="H199" i="3"/>
  <c r="H198" i="3"/>
  <c r="H197" i="3"/>
  <c r="H196" i="3"/>
  <c r="H195" i="3"/>
  <c r="H194" i="3"/>
  <c r="H193" i="3"/>
  <c r="H192" i="3"/>
  <c r="H191" i="3"/>
  <c r="H190" i="3"/>
  <c r="H189" i="3"/>
  <c r="H188" i="3"/>
  <c r="H187" i="3"/>
  <c r="H186" i="3"/>
  <c r="H185" i="3"/>
  <c r="H184" i="3"/>
  <c r="H183" i="3"/>
  <c r="H182" i="3"/>
  <c r="H181" i="3"/>
  <c r="H180" i="3"/>
  <c r="H179" i="3"/>
  <c r="H178" i="3"/>
  <c r="H177" i="3"/>
  <c r="H176" i="3"/>
  <c r="H175" i="3"/>
  <c r="H174" i="3"/>
  <c r="H173" i="3"/>
  <c r="H172" i="3"/>
  <c r="H171" i="3"/>
  <c r="H170" i="3"/>
  <c r="H169" i="3"/>
  <c r="H168" i="3"/>
  <c r="H167" i="3"/>
  <c r="H166" i="3"/>
  <c r="H165" i="3"/>
  <c r="H164" i="3"/>
  <c r="H163" i="3"/>
  <c r="H162" i="3"/>
  <c r="H161" i="3"/>
  <c r="H160" i="3"/>
  <c r="H159" i="3"/>
  <c r="H158" i="3"/>
  <c r="H157" i="3"/>
  <c r="H156" i="3"/>
  <c r="H155" i="3"/>
  <c r="H154" i="3"/>
  <c r="H153" i="3"/>
  <c r="H152" i="3"/>
  <c r="H151" i="3"/>
  <c r="H150" i="3"/>
  <c r="H149" i="3"/>
  <c r="H148" i="3"/>
  <c r="H147" i="3"/>
  <c r="H146" i="3"/>
  <c r="H145" i="3"/>
  <c r="H144" i="3"/>
  <c r="H143" i="3"/>
  <c r="H142" i="3"/>
  <c r="H141" i="3"/>
  <c r="H140" i="3"/>
  <c r="H139" i="3"/>
  <c r="H138" i="3"/>
  <c r="H137" i="3"/>
  <c r="H136" i="3"/>
  <c r="H135" i="3"/>
  <c r="H134" i="3"/>
  <c r="H133" i="3"/>
  <c r="H132" i="3"/>
  <c r="H131" i="3"/>
  <c r="H130" i="3"/>
  <c r="H129" i="3"/>
  <c r="H128" i="3"/>
  <c r="H127" i="3"/>
  <c r="H126" i="3"/>
  <c r="H125" i="3"/>
  <c r="H124" i="3"/>
  <c r="H123" i="3"/>
  <c r="H122" i="3"/>
  <c r="H121" i="3"/>
  <c r="H120" i="3"/>
  <c r="H119" i="3"/>
  <c r="H118" i="3"/>
  <c r="H117" i="3"/>
  <c r="H116" i="3"/>
  <c r="H115" i="3"/>
  <c r="H114" i="3"/>
  <c r="H113" i="3"/>
  <c r="H112" i="3"/>
  <c r="H111" i="3"/>
  <c r="H110" i="3"/>
  <c r="H109" i="3"/>
  <c r="H108" i="3"/>
  <c r="H107" i="3"/>
  <c r="H106" i="3"/>
  <c r="H105" i="3"/>
  <c r="H104" i="3"/>
  <c r="H103" i="3"/>
  <c r="H102" i="3"/>
  <c r="H101" i="3"/>
  <c r="H100" i="3"/>
  <c r="H99" i="3"/>
  <c r="H98" i="3"/>
  <c r="H97" i="3"/>
  <c r="H96" i="3"/>
  <c r="H95" i="3"/>
  <c r="H94" i="3"/>
  <c r="H93" i="3"/>
  <c r="H92" i="3"/>
  <c r="H91" i="3"/>
  <c r="H90" i="3"/>
  <c r="H89" i="3"/>
  <c r="H88" i="3"/>
  <c r="H87" i="3"/>
  <c r="H86" i="3"/>
  <c r="H85" i="3"/>
  <c r="H84" i="3"/>
  <c r="H83" i="3"/>
  <c r="H82" i="3"/>
  <c r="H81" i="3"/>
  <c r="H80" i="3"/>
  <c r="H79" i="3"/>
  <c r="H78" i="3"/>
  <c r="H77" i="3"/>
  <c r="H76" i="3"/>
  <c r="H75" i="3"/>
  <c r="H74" i="3"/>
  <c r="H73" i="3"/>
  <c r="H72" i="3"/>
  <c r="H71" i="3"/>
  <c r="H70" i="3"/>
  <c r="H69" i="3"/>
  <c r="H68" i="3"/>
  <c r="H67" i="3"/>
  <c r="H66" i="3"/>
  <c r="H65" i="3"/>
  <c r="H64" i="3"/>
  <c r="H63" i="3"/>
  <c r="H62" i="3"/>
  <c r="H61" i="3"/>
  <c r="H60" i="3"/>
  <c r="H59" i="3"/>
  <c r="H58" i="3"/>
  <c r="H57" i="3"/>
  <c r="H56" i="3"/>
  <c r="H55" i="3"/>
  <c r="H54" i="3"/>
  <c r="H53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D11" i="3"/>
  <c r="D12" i="3" s="1"/>
  <c r="D13" i="3" s="1"/>
  <c r="D14" i="3" s="1"/>
  <c r="D15" i="3" s="1"/>
  <c r="D16" i="3" s="1"/>
  <c r="D17" i="3" s="1"/>
  <c r="D18" i="3" s="1"/>
  <c r="D19" i="3" s="1"/>
  <c r="D20" i="3" s="1"/>
  <c r="D21" i="3" s="1"/>
  <c r="D22" i="3" s="1"/>
  <c r="D23" i="3" s="1"/>
  <c r="D24" i="3" s="1"/>
  <c r="D25" i="3" s="1"/>
  <c r="D26" i="3" s="1"/>
  <c r="D27" i="3" s="1"/>
  <c r="D28" i="3" s="1"/>
  <c r="D29" i="3" s="1"/>
  <c r="D30" i="3" s="1"/>
  <c r="D31" i="3" s="1"/>
  <c r="D32" i="3" s="1"/>
  <c r="D33" i="3" s="1"/>
  <c r="D34" i="3" s="1"/>
  <c r="D35" i="3" s="1"/>
  <c r="D36" i="3" s="1"/>
  <c r="D37" i="3" s="1"/>
  <c r="D38" i="3" s="1"/>
  <c r="D39" i="3" s="1"/>
  <c r="D40" i="3" s="1"/>
  <c r="D41" i="3" s="1"/>
  <c r="D42" i="3" s="1"/>
  <c r="D43" i="3" s="1"/>
  <c r="D44" i="3" s="1"/>
  <c r="D45" i="3" s="1"/>
  <c r="D46" i="3" s="1"/>
  <c r="D47" i="3" s="1"/>
  <c r="D48" i="3" s="1"/>
  <c r="D49" i="3" s="1"/>
  <c r="D50" i="3" s="1"/>
  <c r="D51" i="3" s="1"/>
  <c r="D52" i="3" s="1"/>
  <c r="D53" i="3" s="1"/>
  <c r="D54" i="3" s="1"/>
  <c r="D55" i="3" s="1"/>
  <c r="D56" i="3" s="1"/>
  <c r="D57" i="3" s="1"/>
  <c r="D58" i="3" s="1"/>
  <c r="D59" i="3" s="1"/>
  <c r="D60" i="3" s="1"/>
  <c r="D61" i="3" s="1"/>
  <c r="D62" i="3" s="1"/>
  <c r="D63" i="3" s="1"/>
  <c r="D64" i="3" s="1"/>
  <c r="D65" i="3" s="1"/>
  <c r="D66" i="3" s="1"/>
  <c r="D67" i="3" s="1"/>
  <c r="D68" i="3" s="1"/>
  <c r="D69" i="3" s="1"/>
  <c r="D70" i="3" s="1"/>
  <c r="D71" i="3" s="1"/>
  <c r="D72" i="3" s="1"/>
  <c r="D73" i="3" s="1"/>
  <c r="D74" i="3" s="1"/>
  <c r="D75" i="3" s="1"/>
  <c r="D76" i="3" s="1"/>
  <c r="D77" i="3" s="1"/>
  <c r="D78" i="3" s="1"/>
  <c r="D79" i="3" s="1"/>
  <c r="D80" i="3" s="1"/>
  <c r="D81" i="3" s="1"/>
  <c r="D82" i="3" s="1"/>
  <c r="D83" i="3" s="1"/>
  <c r="D84" i="3" s="1"/>
  <c r="D85" i="3" s="1"/>
  <c r="D86" i="3" s="1"/>
  <c r="D87" i="3" s="1"/>
  <c r="D88" i="3" s="1"/>
  <c r="D89" i="3" s="1"/>
  <c r="D90" i="3" s="1"/>
  <c r="D91" i="3" s="1"/>
  <c r="D92" i="3" s="1"/>
  <c r="D93" i="3" s="1"/>
  <c r="D94" i="3" s="1"/>
  <c r="D95" i="3" s="1"/>
  <c r="D96" i="3" s="1"/>
  <c r="D97" i="3" s="1"/>
  <c r="D98" i="3" s="1"/>
  <c r="D99" i="3" s="1"/>
  <c r="D100" i="3" s="1"/>
  <c r="D101" i="3" s="1"/>
  <c r="D102" i="3" s="1"/>
  <c r="D103" i="3" s="1"/>
  <c r="D104" i="3" s="1"/>
  <c r="D105" i="3" s="1"/>
  <c r="D106" i="3" s="1"/>
  <c r="D107" i="3" s="1"/>
  <c r="D108" i="3" s="1"/>
  <c r="D109" i="3" s="1"/>
  <c r="D110" i="3" s="1"/>
  <c r="D111" i="3" s="1"/>
  <c r="D112" i="3" s="1"/>
  <c r="D113" i="3" s="1"/>
  <c r="D114" i="3" s="1"/>
  <c r="D115" i="3" s="1"/>
  <c r="D116" i="3" s="1"/>
  <c r="D117" i="3" s="1"/>
  <c r="D118" i="3" s="1"/>
  <c r="D119" i="3" s="1"/>
  <c r="D120" i="3" s="1"/>
  <c r="D121" i="3" s="1"/>
  <c r="D122" i="3" s="1"/>
  <c r="D123" i="3" s="1"/>
  <c r="D124" i="3" s="1"/>
  <c r="D125" i="3" s="1"/>
  <c r="D126" i="3" s="1"/>
  <c r="D127" i="3" s="1"/>
  <c r="D128" i="3" s="1"/>
  <c r="D129" i="3" s="1"/>
  <c r="D130" i="3" s="1"/>
  <c r="D131" i="3" s="1"/>
  <c r="D132" i="3" s="1"/>
  <c r="D133" i="3" s="1"/>
  <c r="D134" i="3" s="1"/>
  <c r="D135" i="3" s="1"/>
  <c r="D136" i="3" s="1"/>
  <c r="D137" i="3" s="1"/>
  <c r="D138" i="3" s="1"/>
  <c r="D139" i="3" s="1"/>
  <c r="D140" i="3" s="1"/>
  <c r="D141" i="3" s="1"/>
  <c r="D142" i="3" s="1"/>
  <c r="D143" i="3" s="1"/>
  <c r="D144" i="3" s="1"/>
  <c r="D145" i="3" s="1"/>
  <c r="D146" i="3" s="1"/>
  <c r="D147" i="3" s="1"/>
  <c r="D148" i="3" s="1"/>
  <c r="D149" i="3" s="1"/>
  <c r="D150" i="3" s="1"/>
  <c r="D151" i="3" s="1"/>
  <c r="D152" i="3" s="1"/>
  <c r="D153" i="3" s="1"/>
  <c r="D154" i="3" s="1"/>
  <c r="D155" i="3" s="1"/>
  <c r="D156" i="3" s="1"/>
  <c r="D157" i="3" s="1"/>
  <c r="D158" i="3" s="1"/>
  <c r="D159" i="3" s="1"/>
  <c r="D160" i="3" s="1"/>
  <c r="D161" i="3" s="1"/>
  <c r="D162" i="3" s="1"/>
  <c r="D163" i="3" s="1"/>
  <c r="D164" i="3" s="1"/>
  <c r="D165" i="3" s="1"/>
  <c r="D166" i="3" s="1"/>
  <c r="D167" i="3" s="1"/>
  <c r="D168" i="3" s="1"/>
  <c r="D169" i="3" s="1"/>
  <c r="D170" i="3" s="1"/>
  <c r="D171" i="3" s="1"/>
  <c r="D172" i="3" s="1"/>
  <c r="D173" i="3" s="1"/>
  <c r="D174" i="3" s="1"/>
  <c r="D175" i="3" s="1"/>
  <c r="D176" i="3" s="1"/>
  <c r="D177" i="3" s="1"/>
  <c r="D178" i="3" s="1"/>
  <c r="D179" i="3" s="1"/>
  <c r="D180" i="3" s="1"/>
  <c r="D181" i="3" s="1"/>
  <c r="D182" i="3" s="1"/>
  <c r="D183" i="3" s="1"/>
  <c r="D184" i="3" s="1"/>
  <c r="D185" i="3" s="1"/>
  <c r="D186" i="3" s="1"/>
  <c r="D187" i="3" s="1"/>
  <c r="D188" i="3" s="1"/>
  <c r="D189" i="3" s="1"/>
  <c r="D190" i="3" s="1"/>
  <c r="D191" i="3" s="1"/>
  <c r="D192" i="3" s="1"/>
  <c r="D193" i="3" s="1"/>
  <c r="D194" i="3" s="1"/>
  <c r="D195" i="3" s="1"/>
  <c r="D196" i="3" s="1"/>
  <c r="D197" i="3" s="1"/>
  <c r="D198" i="3" s="1"/>
  <c r="D199" i="3" s="1"/>
  <c r="D200" i="3" s="1"/>
  <c r="D201" i="3" s="1"/>
  <c r="D202" i="3" s="1"/>
  <c r="D203" i="3" s="1"/>
  <c r="D204" i="3" s="1"/>
  <c r="D205" i="3" s="1"/>
  <c r="D206" i="3" s="1"/>
  <c r="D207" i="3" s="1"/>
  <c r="D208" i="3" s="1"/>
  <c r="D209" i="3" s="1"/>
  <c r="D210" i="3" s="1"/>
  <c r="D211" i="3" s="1"/>
  <c r="D212" i="3" s="1"/>
  <c r="D213" i="3" s="1"/>
  <c r="D214" i="3" s="1"/>
  <c r="D215" i="3" s="1"/>
  <c r="D216" i="3" s="1"/>
  <c r="D217" i="3" s="1"/>
  <c r="D218" i="3" s="1"/>
  <c r="D219" i="3" s="1"/>
  <c r="D220" i="3" s="1"/>
  <c r="D221" i="3" s="1"/>
  <c r="D222" i="3" s="1"/>
  <c r="D223" i="3" s="1"/>
  <c r="D224" i="3" s="1"/>
  <c r="D225" i="3" s="1"/>
  <c r="D226" i="3" s="1"/>
  <c r="D227" i="3" s="1"/>
  <c r="D228" i="3" s="1"/>
  <c r="D229" i="3" s="1"/>
  <c r="D230" i="3" s="1"/>
  <c r="D231" i="3" s="1"/>
  <c r="D232" i="3" s="1"/>
  <c r="D233" i="3" s="1"/>
  <c r="D234" i="3" s="1"/>
  <c r="D235" i="3" s="1"/>
  <c r="D236" i="3" s="1"/>
  <c r="D237" i="3" s="1"/>
  <c r="D238" i="3" s="1"/>
  <c r="D239" i="3" s="1"/>
  <c r="D240" i="3" s="1"/>
  <c r="D241" i="3" s="1"/>
  <c r="D242" i="3" s="1"/>
  <c r="D243" i="3" s="1"/>
  <c r="D244" i="3" s="1"/>
  <c r="D245" i="3" s="1"/>
  <c r="D246" i="3" s="1"/>
  <c r="D247" i="3" s="1"/>
  <c r="D248" i="3" s="1"/>
  <c r="D249" i="3" s="1"/>
  <c r="D250" i="3" s="1"/>
  <c r="D251" i="3" s="1"/>
  <c r="D252" i="3" s="1"/>
  <c r="D253" i="3" s="1"/>
  <c r="D254" i="3" s="1"/>
  <c r="D255" i="3" s="1"/>
  <c r="D256" i="3" s="1"/>
  <c r="D257" i="3" s="1"/>
  <c r="D258" i="3" s="1"/>
  <c r="D259" i="3" s="1"/>
  <c r="D260" i="3" s="1"/>
  <c r="D261" i="3" s="1"/>
  <c r="D262" i="3" s="1"/>
  <c r="D263" i="3" s="1"/>
  <c r="D264" i="3" s="1"/>
  <c r="D265" i="3" s="1"/>
  <c r="D266" i="3" s="1"/>
  <c r="D267" i="3" s="1"/>
  <c r="D268" i="3" s="1"/>
  <c r="D269" i="3" s="1"/>
  <c r="D270" i="3" s="1"/>
  <c r="D271" i="3" s="1"/>
  <c r="D272" i="3" s="1"/>
  <c r="D273" i="3" s="1"/>
  <c r="D274" i="3" s="1"/>
  <c r="D275" i="3" s="1"/>
  <c r="D276" i="3" s="1"/>
  <c r="D277" i="3" s="1"/>
  <c r="D278" i="3" s="1"/>
  <c r="D279" i="3" s="1"/>
  <c r="D280" i="3" s="1"/>
  <c r="D281" i="3" s="1"/>
  <c r="D282" i="3" s="1"/>
  <c r="D283" i="3" s="1"/>
  <c r="D284" i="3" s="1"/>
  <c r="D285" i="3" s="1"/>
  <c r="D286" i="3" s="1"/>
  <c r="D287" i="3" s="1"/>
  <c r="D288" i="3" s="1"/>
  <c r="D289" i="3" s="1"/>
  <c r="D290" i="3" s="1"/>
  <c r="D291" i="3" s="1"/>
  <c r="D292" i="3" s="1"/>
  <c r="D293" i="3" s="1"/>
  <c r="D294" i="3" s="1"/>
  <c r="D295" i="3" s="1"/>
  <c r="D296" i="3" s="1"/>
  <c r="D297" i="3" s="1"/>
  <c r="D298" i="3" s="1"/>
  <c r="D299" i="3" s="1"/>
  <c r="D300" i="3" s="1"/>
  <c r="D301" i="3" s="1"/>
  <c r="D302" i="3" s="1"/>
  <c r="D303" i="3" s="1"/>
  <c r="D304" i="3" s="1"/>
  <c r="D305" i="3" s="1"/>
  <c r="D306" i="3" s="1"/>
  <c r="D307" i="3" s="1"/>
  <c r="D308" i="3" s="1"/>
  <c r="D309" i="3" s="1"/>
  <c r="D310" i="3" s="1"/>
  <c r="D311" i="3" s="1"/>
  <c r="D312" i="3" s="1"/>
  <c r="D313" i="3" s="1"/>
  <c r="D314" i="3" s="1"/>
  <c r="D315" i="3" s="1"/>
  <c r="D316" i="3" s="1"/>
  <c r="D317" i="3" s="1"/>
  <c r="D318" i="3" s="1"/>
  <c r="D319" i="3" s="1"/>
  <c r="D320" i="3" s="1"/>
  <c r="D321" i="3" s="1"/>
  <c r="D322" i="3" s="1"/>
  <c r="D323" i="3" s="1"/>
  <c r="D324" i="3" s="1"/>
  <c r="D325" i="3" s="1"/>
  <c r="D326" i="3" s="1"/>
  <c r="D327" i="3" s="1"/>
  <c r="D328" i="3" s="1"/>
  <c r="D329" i="3" s="1"/>
  <c r="D330" i="3" s="1"/>
  <c r="D331" i="3" s="1"/>
  <c r="D332" i="3" s="1"/>
  <c r="D333" i="3" s="1"/>
  <c r="D334" i="3" s="1"/>
  <c r="D335" i="3" s="1"/>
  <c r="D336" i="3" s="1"/>
  <c r="D337" i="3" s="1"/>
  <c r="D338" i="3" s="1"/>
  <c r="D339" i="3" s="1"/>
  <c r="D340" i="3" s="1"/>
  <c r="D341" i="3" s="1"/>
  <c r="D342" i="3" s="1"/>
  <c r="D343" i="3" s="1"/>
  <c r="D344" i="3" s="1"/>
  <c r="D345" i="3" s="1"/>
  <c r="D346" i="3" s="1"/>
  <c r="D347" i="3" s="1"/>
  <c r="D348" i="3" s="1"/>
  <c r="D349" i="3" s="1"/>
  <c r="D350" i="3" s="1"/>
  <c r="D351" i="3" s="1"/>
  <c r="D352" i="3" s="1"/>
  <c r="D353" i="3" s="1"/>
  <c r="D354" i="3" s="1"/>
  <c r="D355" i="3" s="1"/>
  <c r="D356" i="3" s="1"/>
  <c r="D357" i="3" s="1"/>
  <c r="D358" i="3" s="1"/>
  <c r="D359" i="3" s="1"/>
  <c r="D360" i="3" s="1"/>
  <c r="D361" i="3" s="1"/>
  <c r="D362" i="3" s="1"/>
  <c r="D363" i="3" s="1"/>
  <c r="D364" i="3" s="1"/>
  <c r="D365" i="3" s="1"/>
  <c r="D366" i="3" s="1"/>
  <c r="D367" i="3" s="1"/>
  <c r="D368" i="3" s="1"/>
  <c r="D369" i="3" s="1"/>
  <c r="D370" i="3" s="1"/>
  <c r="D371" i="3" s="1"/>
  <c r="D372" i="3" s="1"/>
  <c r="D373" i="3" s="1"/>
  <c r="D374" i="3" s="1"/>
  <c r="D375" i="3" s="1"/>
  <c r="D376" i="3" s="1"/>
  <c r="D377" i="3" s="1"/>
  <c r="D378" i="3" s="1"/>
  <c r="D379" i="3" s="1"/>
  <c r="D380" i="3" s="1"/>
  <c r="D381" i="3" s="1"/>
  <c r="D382" i="3" s="1"/>
  <c r="D383" i="3" s="1"/>
  <c r="D384" i="3" s="1"/>
  <c r="D385" i="3" s="1"/>
  <c r="D386" i="3" s="1"/>
  <c r="D387" i="3" s="1"/>
  <c r="D388" i="3" s="1"/>
  <c r="D389" i="3" s="1"/>
  <c r="D390" i="3" s="1"/>
  <c r="D391" i="3" s="1"/>
  <c r="D392" i="3" s="1"/>
  <c r="D393" i="3" s="1"/>
  <c r="D394" i="3" s="1"/>
  <c r="D395" i="3" s="1"/>
  <c r="D396" i="3" s="1"/>
  <c r="D397" i="3" s="1"/>
  <c r="D398" i="3" s="1"/>
  <c r="D399" i="3" s="1"/>
  <c r="D400" i="3" s="1"/>
  <c r="D401" i="3" s="1"/>
  <c r="D402" i="3" s="1"/>
  <c r="D403" i="3" s="1"/>
  <c r="D404" i="3" s="1"/>
  <c r="D405" i="3" s="1"/>
  <c r="D406" i="3" s="1"/>
  <c r="D407" i="3" s="1"/>
  <c r="D408" i="3" s="1"/>
  <c r="D409" i="3" s="1"/>
  <c r="D410" i="3" s="1"/>
  <c r="D411" i="3" s="1"/>
  <c r="D412" i="3" s="1"/>
  <c r="D413" i="3" s="1"/>
  <c r="D414" i="3" s="1"/>
  <c r="D415" i="3" s="1"/>
  <c r="D416" i="3" s="1"/>
  <c r="D417" i="3" s="1"/>
  <c r="D418" i="3" s="1"/>
  <c r="D419" i="3" s="1"/>
  <c r="D420" i="3" s="1"/>
  <c r="D421" i="3" s="1"/>
  <c r="D422" i="3" s="1"/>
  <c r="D423" i="3" s="1"/>
  <c r="D424" i="3" s="1"/>
  <c r="D425" i="3" s="1"/>
  <c r="D426" i="3" s="1"/>
  <c r="D427" i="3" s="1"/>
  <c r="D428" i="3" s="1"/>
  <c r="D429" i="3" s="1"/>
  <c r="D430" i="3" s="1"/>
  <c r="D431" i="3" s="1"/>
  <c r="D432" i="3" s="1"/>
  <c r="D433" i="3" s="1"/>
  <c r="D434" i="3" s="1"/>
  <c r="D435" i="3" s="1"/>
  <c r="D436" i="3" s="1"/>
  <c r="D437" i="3" s="1"/>
  <c r="D438" i="3" s="1"/>
  <c r="D439" i="3" s="1"/>
  <c r="D440" i="3" s="1"/>
  <c r="D441" i="3" s="1"/>
  <c r="D442" i="3" s="1"/>
  <c r="D443" i="3" s="1"/>
  <c r="D444" i="3" s="1"/>
  <c r="D445" i="3" s="1"/>
  <c r="D446" i="3" s="1"/>
  <c r="D447" i="3" s="1"/>
  <c r="D448" i="3" s="1"/>
  <c r="D449" i="3" s="1"/>
  <c r="D450" i="3" s="1"/>
  <c r="D451" i="3" s="1"/>
  <c r="D452" i="3" s="1"/>
  <c r="D453" i="3" s="1"/>
  <c r="D454" i="3" s="1"/>
  <c r="D455" i="3" s="1"/>
  <c r="D456" i="3" s="1"/>
  <c r="D457" i="3" s="1"/>
  <c r="D458" i="3" s="1"/>
  <c r="D459" i="3" s="1"/>
  <c r="D460" i="3" s="1"/>
  <c r="D461" i="3" s="1"/>
  <c r="D462" i="3" s="1"/>
  <c r="D463" i="3" s="1"/>
  <c r="D464" i="3" s="1"/>
  <c r="D465" i="3" s="1"/>
  <c r="D466" i="3" s="1"/>
  <c r="D467" i="3" s="1"/>
  <c r="D468" i="3" s="1"/>
  <c r="D469" i="3" s="1"/>
  <c r="D470" i="3" s="1"/>
  <c r="D471" i="3" s="1"/>
  <c r="D472" i="3" s="1"/>
  <c r="D473" i="3" s="1"/>
  <c r="D474" i="3" s="1"/>
  <c r="D475" i="3" s="1"/>
  <c r="D476" i="3" s="1"/>
  <c r="D477" i="3" s="1"/>
  <c r="D478" i="3" s="1"/>
  <c r="D479" i="3" s="1"/>
  <c r="D480" i="3" s="1"/>
  <c r="D481" i="3" s="1"/>
  <c r="D482" i="3" s="1"/>
  <c r="D483" i="3" s="1"/>
  <c r="D484" i="3" s="1"/>
  <c r="D485" i="3" s="1"/>
  <c r="D486" i="3" s="1"/>
  <c r="D487" i="3" s="1"/>
  <c r="D488" i="3" s="1"/>
  <c r="D489" i="3" s="1"/>
  <c r="D490" i="3" s="1"/>
  <c r="D491" i="3" s="1"/>
  <c r="D492" i="3" s="1"/>
  <c r="D493" i="3" s="1"/>
  <c r="D494" i="3" s="1"/>
  <c r="D495" i="3" s="1"/>
  <c r="D496" i="3" s="1"/>
  <c r="D497" i="3" s="1"/>
  <c r="D498" i="3" s="1"/>
  <c r="D499" i="3" s="1"/>
  <c r="D500" i="3" s="1"/>
  <c r="D501" i="3" s="1"/>
  <c r="D502" i="3" s="1"/>
  <c r="D503" i="3" s="1"/>
  <c r="D504" i="3" s="1"/>
  <c r="D505" i="3" s="1"/>
  <c r="D506" i="3" s="1"/>
  <c r="D507" i="3" s="1"/>
  <c r="D508" i="3" s="1"/>
  <c r="D509" i="3" s="1"/>
  <c r="D510" i="3" s="1"/>
  <c r="D511" i="3" s="1"/>
  <c r="D512" i="3" s="1"/>
  <c r="D513" i="3" s="1"/>
  <c r="D514" i="3" s="1"/>
  <c r="D515" i="3" s="1"/>
  <c r="D516" i="3" s="1"/>
  <c r="D517" i="3" s="1"/>
  <c r="D518" i="3" s="1"/>
  <c r="D519" i="3" s="1"/>
  <c r="D520" i="3" s="1"/>
  <c r="D521" i="3" s="1"/>
  <c r="D522" i="3" s="1"/>
  <c r="D523" i="3" s="1"/>
  <c r="D524" i="3" s="1"/>
  <c r="D525" i="3" s="1"/>
  <c r="D526" i="3" s="1"/>
  <c r="D527" i="3" s="1"/>
  <c r="D528" i="3" s="1"/>
  <c r="D529" i="3" s="1"/>
  <c r="D530" i="3" s="1"/>
  <c r="D531" i="3" s="1"/>
  <c r="D532" i="3" s="1"/>
  <c r="D533" i="3" s="1"/>
  <c r="D534" i="3" s="1"/>
  <c r="D535" i="3" s="1"/>
  <c r="D536" i="3" s="1"/>
  <c r="D537" i="3" s="1"/>
  <c r="D538" i="3" s="1"/>
  <c r="D539" i="3" s="1"/>
  <c r="D540" i="3" s="1"/>
  <c r="D541" i="3" s="1"/>
  <c r="D542" i="3" s="1"/>
  <c r="D543" i="3" s="1"/>
  <c r="D544" i="3" s="1"/>
  <c r="D545" i="3" s="1"/>
  <c r="D546" i="3" s="1"/>
  <c r="D547" i="3" s="1"/>
  <c r="D548" i="3" s="1"/>
  <c r="D549" i="3" s="1"/>
  <c r="D550" i="3" s="1"/>
  <c r="D551" i="3" s="1"/>
  <c r="D552" i="3" s="1"/>
  <c r="D553" i="3" s="1"/>
  <c r="D554" i="3" s="1"/>
  <c r="D555" i="3" s="1"/>
  <c r="D556" i="3" s="1"/>
  <c r="D557" i="3" s="1"/>
  <c r="D558" i="3" s="1"/>
  <c r="D559" i="3" s="1"/>
  <c r="D560" i="3" s="1"/>
  <c r="D561" i="3" s="1"/>
  <c r="H10" i="3"/>
  <c r="H562" i="3" l="1"/>
  <c r="I230" i="3" s="1"/>
  <c r="I532" i="3" l="1"/>
  <c r="I353" i="3"/>
  <c r="I317" i="3"/>
  <c r="I340" i="3"/>
  <c r="I216" i="3"/>
  <c r="I504" i="3"/>
  <c r="I68" i="3"/>
  <c r="I177" i="3"/>
  <c r="I65" i="3"/>
  <c r="I134" i="3"/>
  <c r="I520" i="3"/>
  <c r="I59" i="3"/>
  <c r="I270" i="3"/>
  <c r="I227" i="3"/>
  <c r="I184" i="3"/>
  <c r="I377" i="3"/>
  <c r="I223" i="3"/>
  <c r="I188" i="3"/>
  <c r="I39" i="3"/>
  <c r="I438" i="3"/>
  <c r="I99" i="3"/>
  <c r="I20" i="3"/>
  <c r="I457" i="3"/>
  <c r="I30" i="3"/>
  <c r="I28" i="3"/>
  <c r="I360" i="3"/>
  <c r="I220" i="3"/>
  <c r="I136" i="3"/>
  <c r="I10" i="3"/>
  <c r="I521" i="3"/>
  <c r="I545" i="3"/>
  <c r="I140" i="3"/>
  <c r="I23" i="3"/>
  <c r="I174" i="3"/>
  <c r="I350" i="3"/>
  <c r="I537" i="3"/>
  <c r="I143" i="3"/>
  <c r="I14" i="3"/>
  <c r="I253" i="3"/>
  <c r="I499" i="3"/>
  <c r="I505" i="3"/>
  <c r="I489" i="3"/>
  <c r="I121" i="3"/>
  <c r="I94" i="3"/>
  <c r="I429" i="3"/>
  <c r="I376" i="3"/>
  <c r="I491" i="3"/>
  <c r="I349" i="3"/>
  <c r="I190" i="3"/>
  <c r="I42" i="3"/>
  <c r="I390" i="3"/>
  <c r="I331" i="3"/>
  <c r="J10" i="3"/>
  <c r="I529" i="3"/>
  <c r="I104" i="3"/>
  <c r="I172" i="3"/>
  <c r="I24" i="3"/>
  <c r="I379" i="3"/>
  <c r="I507" i="3"/>
  <c r="I235" i="3"/>
  <c r="I34" i="3"/>
  <c r="I126" i="3"/>
  <c r="I264" i="3"/>
  <c r="I72" i="3"/>
  <c r="I18" i="3"/>
  <c r="I552" i="3"/>
  <c r="I287" i="3"/>
  <c r="I553" i="3"/>
  <c r="I536" i="3"/>
  <c r="I323" i="3"/>
  <c r="I513" i="3"/>
  <c r="I387" i="3"/>
  <c r="I196" i="3"/>
  <c r="I449" i="3"/>
  <c r="I116" i="3"/>
  <c r="I398" i="3"/>
  <c r="I283" i="3"/>
  <c r="I102" i="3"/>
  <c r="I422" i="3"/>
  <c r="I372" i="3"/>
  <c r="I483" i="3"/>
  <c r="I427" i="3"/>
  <c r="I478" i="3"/>
  <c r="I115" i="3"/>
  <c r="I76" i="3"/>
  <c r="I484" i="3"/>
  <c r="I334" i="3"/>
  <c r="I56" i="3"/>
  <c r="I296" i="3"/>
  <c r="I147" i="3"/>
  <c r="I472" i="3"/>
  <c r="I445" i="3"/>
  <c r="I26" i="3"/>
  <c r="I382" i="3"/>
  <c r="I157" i="3"/>
  <c r="I44" i="3"/>
  <c r="I467" i="3"/>
  <c r="I127" i="3"/>
  <c r="I409" i="3"/>
  <c r="I459" i="3"/>
  <c r="I70" i="3"/>
  <c r="I344" i="3"/>
  <c r="I48" i="3"/>
  <c r="I281" i="3"/>
  <c r="I561" i="3"/>
  <c r="I555" i="3"/>
  <c r="I132" i="3"/>
  <c r="I57" i="3"/>
  <c r="I374" i="3"/>
  <c r="I285" i="3"/>
  <c r="I470" i="3"/>
  <c r="I351" i="3"/>
  <c r="I451" i="3"/>
  <c r="I486" i="3"/>
  <c r="I54" i="3"/>
  <c r="I436" i="3"/>
  <c r="I497" i="3"/>
  <c r="I11" i="3"/>
  <c r="I526" i="3"/>
  <c r="I541" i="3"/>
  <c r="I207" i="3"/>
  <c r="I392" i="3"/>
  <c r="I275" i="3"/>
  <c r="I425" i="3"/>
  <c r="I318" i="3"/>
  <c r="I550" i="3"/>
  <c r="I308" i="3"/>
  <c r="I84" i="3"/>
  <c r="I251" i="3"/>
  <c r="I166" i="3"/>
  <c r="I142" i="3"/>
  <c r="I40" i="3"/>
  <c r="I248" i="3"/>
  <c r="I108" i="3"/>
  <c r="I203" i="3"/>
  <c r="I413" i="3"/>
  <c r="I92" i="3"/>
  <c r="I79" i="3"/>
  <c r="I238" i="3"/>
  <c r="I430" i="3"/>
  <c r="I180" i="3"/>
  <c r="I468" i="3"/>
  <c r="I475" i="3"/>
  <c r="I182" i="3"/>
  <c r="I411" i="3"/>
  <c r="I198" i="3"/>
  <c r="I278" i="3"/>
  <c r="I262" i="3"/>
  <c r="I225" i="3"/>
  <c r="I246" i="3"/>
  <c r="I534" i="3"/>
  <c r="I441" i="3"/>
  <c r="I313" i="3"/>
  <c r="I78" i="3"/>
  <c r="I401" i="3"/>
  <c r="I47" i="3"/>
  <c r="I265" i="3"/>
  <c r="I19" i="3"/>
  <c r="I200" i="3"/>
  <c r="I137" i="3"/>
  <c r="I417" i="3"/>
  <c r="I328" i="3"/>
  <c r="I562" i="3"/>
  <c r="I551" i="3"/>
  <c r="I535" i="3"/>
  <c r="I519" i="3"/>
  <c r="I503" i="3"/>
  <c r="I487" i="3"/>
  <c r="I471" i="3"/>
  <c r="I455" i="3"/>
  <c r="I439" i="3"/>
  <c r="I423" i="3"/>
  <c r="I407" i="3"/>
  <c r="I391" i="3"/>
  <c r="I375" i="3"/>
  <c r="I359" i="3"/>
  <c r="I343" i="3"/>
  <c r="I327" i="3"/>
  <c r="I311" i="3"/>
  <c r="I295" i="3"/>
  <c r="I279" i="3"/>
  <c r="I263" i="3"/>
  <c r="I247" i="3"/>
  <c r="I231" i="3"/>
  <c r="I215" i="3"/>
  <c r="I199" i="3"/>
  <c r="I183" i="3"/>
  <c r="I167" i="3"/>
  <c r="I151" i="3"/>
  <c r="I135" i="3"/>
  <c r="I119" i="3"/>
  <c r="I103" i="3"/>
  <c r="I87" i="3"/>
  <c r="I71" i="3"/>
  <c r="I55" i="3"/>
  <c r="I556" i="3"/>
  <c r="I540" i="3"/>
  <c r="I524" i="3"/>
  <c r="I508" i="3"/>
  <c r="I492" i="3"/>
  <c r="I480" i="3"/>
  <c r="I402" i="3"/>
  <c r="I352" i="3"/>
  <c r="I274" i="3"/>
  <c r="I224" i="3"/>
  <c r="I146" i="3"/>
  <c r="I96" i="3"/>
  <c r="I549" i="3"/>
  <c r="I485" i="3"/>
  <c r="I474" i="3"/>
  <c r="I463" i="3"/>
  <c r="I396" i="3"/>
  <c r="I357" i="3"/>
  <c r="I346" i="3"/>
  <c r="I268" i="3"/>
  <c r="I229" i="3"/>
  <c r="I218" i="3"/>
  <c r="I101" i="3"/>
  <c r="I90" i="3"/>
  <c r="I13" i="3"/>
  <c r="I543" i="3"/>
  <c r="I514" i="3"/>
  <c r="I418" i="3"/>
  <c r="I368" i="3"/>
  <c r="I290" i="3"/>
  <c r="I240" i="3"/>
  <c r="I554" i="3"/>
  <c r="I528" i="3"/>
  <c r="I515" i="3"/>
  <c r="I495" i="3"/>
  <c r="I482" i="3"/>
  <c r="I450" i="3"/>
  <c r="I242" i="3"/>
  <c r="I162" i="3"/>
  <c r="I144" i="3"/>
  <c r="I138" i="3"/>
  <c r="I114" i="3"/>
  <c r="I25" i="3"/>
  <c r="I501" i="3"/>
  <c r="I469" i="3"/>
  <c r="I437" i="3"/>
  <c r="I431" i="3"/>
  <c r="I330" i="3"/>
  <c r="I511" i="3"/>
  <c r="I400" i="3"/>
  <c r="I338" i="3"/>
  <c r="I277" i="3"/>
  <c r="I258" i="3"/>
  <c r="I194" i="3"/>
  <c r="I176" i="3"/>
  <c r="I170" i="3"/>
  <c r="I113" i="3"/>
  <c r="I45" i="3"/>
  <c r="I496" i="3"/>
  <c r="I426" i="3"/>
  <c r="I406" i="3"/>
  <c r="I386" i="3"/>
  <c r="I316" i="3"/>
  <c r="I453" i="3"/>
  <c r="I320" i="3"/>
  <c r="I305" i="3"/>
  <c r="I298" i="3"/>
  <c r="I291" i="3"/>
  <c r="I197" i="3"/>
  <c r="I191" i="3"/>
  <c r="I133" i="3"/>
  <c r="I37" i="3"/>
  <c r="I22" i="3"/>
  <c r="I476" i="3"/>
  <c r="I460" i="3"/>
  <c r="I378" i="3"/>
  <c r="I250" i="3"/>
  <c r="I236" i="3"/>
  <c r="I210" i="3"/>
  <c r="I152" i="3"/>
  <c r="I139" i="3"/>
  <c r="I112" i="3"/>
  <c r="I560" i="3"/>
  <c r="I546" i="3"/>
  <c r="I538" i="3"/>
  <c r="I530" i="3"/>
  <c r="I522" i="3"/>
  <c r="I415" i="3"/>
  <c r="I394" i="3"/>
  <c r="I364" i="3"/>
  <c r="I256" i="3"/>
  <c r="I164" i="3"/>
  <c r="I158" i="3"/>
  <c r="I85" i="3"/>
  <c r="I52" i="3"/>
  <c r="I16" i="3"/>
  <c r="I506" i="3"/>
  <c r="I490" i="3"/>
  <c r="I421" i="3"/>
  <c r="I408" i="3"/>
  <c r="I448" i="3"/>
  <c r="I380" i="3"/>
  <c r="I304" i="3"/>
  <c r="I266" i="3"/>
  <c r="I213" i="3"/>
  <c r="I154" i="3"/>
  <c r="I117" i="3"/>
  <c r="I80" i="3"/>
  <c r="I33" i="3"/>
  <c r="I21" i="3"/>
  <c r="I527" i="3"/>
  <c r="I517" i="3"/>
  <c r="I420" i="3"/>
  <c r="I412" i="3"/>
  <c r="I388" i="3"/>
  <c r="I370" i="3"/>
  <c r="I362" i="3"/>
  <c r="I354" i="3"/>
  <c r="I288" i="3"/>
  <c r="I234" i="3"/>
  <c r="I124" i="3"/>
  <c r="I50" i="3"/>
  <c r="I498" i="3"/>
  <c r="I447" i="3"/>
  <c r="I428" i="3"/>
  <c r="I205" i="3"/>
  <c r="I175" i="3"/>
  <c r="I64" i="3"/>
  <c r="I544" i="3"/>
  <c r="I479" i="3"/>
  <c r="I464" i="3"/>
  <c r="I419" i="3"/>
  <c r="I395" i="3"/>
  <c r="I345" i="3"/>
  <c r="I337" i="3"/>
  <c r="I310" i="3"/>
  <c r="I280" i="3"/>
  <c r="I272" i="3"/>
  <c r="I241" i="3"/>
  <c r="I160" i="3"/>
  <c r="I86" i="3"/>
  <c r="I481" i="3"/>
  <c r="I336" i="3"/>
  <c r="I159" i="3"/>
  <c r="I29" i="3"/>
  <c r="I531" i="3"/>
  <c r="I442" i="3"/>
  <c r="I325" i="3"/>
  <c r="I226" i="3"/>
  <c r="I217" i="3"/>
  <c r="I125" i="3"/>
  <c r="I49" i="3"/>
  <c r="I15" i="3"/>
  <c r="I500" i="3"/>
  <c r="I432" i="3"/>
  <c r="I383" i="3"/>
  <c r="I306" i="3"/>
  <c r="I192" i="3"/>
  <c r="I149" i="3"/>
  <c r="I98" i="3"/>
  <c r="I35" i="3"/>
  <c r="I510" i="3"/>
  <c r="I373" i="3"/>
  <c r="I269" i="3"/>
  <c r="I252" i="3"/>
  <c r="I141" i="3"/>
  <c r="I106" i="3"/>
  <c r="I41" i="3"/>
  <c r="I559" i="3"/>
  <c r="I314" i="3"/>
  <c r="I208" i="3"/>
  <c r="I156" i="3"/>
  <c r="I63" i="3"/>
  <c r="I539" i="3"/>
  <c r="I518" i="3"/>
  <c r="I410" i="3"/>
  <c r="I399" i="3"/>
  <c r="I259" i="3"/>
  <c r="I232" i="3"/>
  <c r="I181" i="3"/>
  <c r="I165" i="3"/>
  <c r="I88" i="3"/>
  <c r="I322" i="3"/>
  <c r="I122" i="3"/>
  <c r="I62" i="3"/>
  <c r="I458" i="3"/>
  <c r="I332" i="3"/>
  <c r="I293" i="3"/>
  <c r="I284" i="3"/>
  <c r="I206" i="3"/>
  <c r="I130" i="3"/>
  <c r="I69" i="3"/>
  <c r="I477" i="3"/>
  <c r="I389" i="3"/>
  <c r="I341" i="3"/>
  <c r="I53" i="3"/>
  <c r="I548" i="3"/>
  <c r="I369" i="3"/>
  <c r="I163" i="3"/>
  <c r="I193" i="3"/>
  <c r="I31" i="3"/>
  <c r="I533" i="3"/>
  <c r="I416" i="3"/>
  <c r="I300" i="3"/>
  <c r="I289" i="3"/>
  <c r="I74" i="3"/>
  <c r="I228" i="3"/>
  <c r="I169" i="3"/>
  <c r="I202" i="3"/>
  <c r="I466" i="3"/>
  <c r="I309" i="3"/>
  <c r="I299" i="3"/>
  <c r="I414" i="3"/>
  <c r="I261" i="3"/>
  <c r="I178" i="3"/>
  <c r="I348" i="3"/>
  <c r="I237" i="3"/>
  <c r="I82" i="3"/>
  <c r="I211" i="3"/>
  <c r="I187" i="3"/>
  <c r="I17" i="3"/>
  <c r="I128" i="3"/>
  <c r="I58" i="3"/>
  <c r="I36" i="3"/>
  <c r="I384" i="3"/>
  <c r="I347" i="3"/>
  <c r="I319" i="3"/>
  <c r="I271" i="3"/>
  <c r="I150" i="3"/>
  <c r="I91" i="3"/>
  <c r="I512" i="3"/>
  <c r="I397" i="3"/>
  <c r="I282" i="3"/>
  <c r="I186" i="3"/>
  <c r="I434" i="3"/>
  <c r="I358" i="3"/>
  <c r="I221" i="3"/>
  <c r="I473" i="3"/>
  <c r="I245" i="3"/>
  <c r="I523" i="3"/>
  <c r="I444" i="3"/>
  <c r="I255" i="3"/>
  <c r="I100" i="3"/>
  <c r="I66" i="3"/>
  <c r="I443" i="3"/>
  <c r="I405" i="3"/>
  <c r="I367" i="3"/>
  <c r="I301" i="3"/>
  <c r="I204" i="3"/>
  <c r="I111" i="3"/>
  <c r="I75" i="3"/>
  <c r="I118" i="3"/>
  <c r="I46" i="3"/>
  <c r="I292" i="3"/>
  <c r="I32" i="3"/>
  <c r="I494" i="3"/>
  <c r="I339" i="3"/>
  <c r="I547" i="3"/>
  <c r="I452" i="3"/>
  <c r="I312" i="3"/>
  <c r="I433" i="3"/>
  <c r="I365" i="3"/>
  <c r="I123" i="3"/>
  <c r="I381" i="3"/>
  <c r="I321" i="3"/>
  <c r="I110" i="3"/>
  <c r="I239" i="3"/>
  <c r="I558" i="3"/>
  <c r="I93" i="3"/>
  <c r="I435" i="3"/>
  <c r="I233" i="3"/>
  <c r="I356" i="3"/>
  <c r="I254" i="3"/>
  <c r="I195" i="3"/>
  <c r="I461" i="3"/>
  <c r="I385" i="3"/>
  <c r="I273" i="3"/>
  <c r="I403" i="3"/>
  <c r="I355" i="3"/>
  <c r="I440" i="3"/>
  <c r="I361" i="3"/>
  <c r="I302" i="3"/>
  <c r="I97" i="3"/>
  <c r="I214" i="3"/>
  <c r="I516" i="3"/>
  <c r="I542" i="3"/>
  <c r="I222" i="3"/>
  <c r="I173" i="3"/>
  <c r="I315" i="3"/>
  <c r="I557" i="3"/>
  <c r="I83" i="3"/>
  <c r="I446" i="3"/>
  <c r="I456" i="3"/>
  <c r="I168" i="3"/>
  <c r="I393" i="3"/>
  <c r="I297" i="3"/>
  <c r="I294" i="3"/>
  <c r="I342" i="3"/>
  <c r="I171" i="3"/>
  <c r="I454" i="3"/>
  <c r="I179" i="3"/>
  <c r="I212" i="3"/>
  <c r="I502" i="3"/>
  <c r="I525" i="3"/>
  <c r="I161" i="3"/>
  <c r="I244" i="3"/>
  <c r="I493" i="3"/>
  <c r="I67" i="3"/>
  <c r="I335" i="3"/>
  <c r="I371" i="3"/>
  <c r="I27" i="3"/>
  <c r="I366" i="3"/>
  <c r="I243" i="3"/>
  <c r="I286" i="3"/>
  <c r="I303" i="3"/>
  <c r="I145" i="3"/>
  <c r="I404" i="3"/>
  <c r="I155" i="3"/>
  <c r="I201" i="3"/>
  <c r="I465" i="3"/>
  <c r="I462" i="3"/>
  <c r="I148" i="3"/>
  <c r="I219" i="3"/>
  <c r="I109" i="3"/>
  <c r="I51" i="3"/>
  <c r="I257" i="3"/>
  <c r="I363" i="3"/>
  <c r="I509" i="3"/>
  <c r="I307" i="3"/>
  <c r="I107" i="3"/>
  <c r="I131" i="3"/>
  <c r="I267" i="3"/>
  <c r="I129" i="3"/>
  <c r="I326" i="3"/>
  <c r="I73" i="3"/>
  <c r="I189" i="3"/>
  <c r="I424" i="3"/>
  <c r="I333" i="3"/>
  <c r="I89" i="3"/>
  <c r="I43" i="3"/>
  <c r="I61" i="3"/>
  <c r="I324" i="3"/>
  <c r="I120" i="3"/>
  <c r="I329" i="3"/>
  <c r="I488" i="3"/>
  <c r="I185" i="3"/>
  <c r="I81" i="3"/>
  <c r="I105" i="3"/>
  <c r="I249" i="3"/>
  <c r="I95" i="3"/>
  <c r="I276" i="3"/>
  <c r="I38" i="3"/>
  <c r="I153" i="3"/>
  <c r="I260" i="3"/>
  <c r="I209" i="3"/>
  <c r="I77" i="3"/>
  <c r="I12" i="3"/>
  <c r="I60" i="3"/>
  <c r="J11" i="3" l="1"/>
  <c r="J12" i="3" s="1"/>
  <c r="J13" i="3" s="1"/>
  <c r="J14" i="3" s="1"/>
  <c r="J15" i="3" s="1"/>
  <c r="J16" i="3" s="1"/>
  <c r="J17" i="3" s="1"/>
  <c r="J18" i="3" s="1"/>
  <c r="J19" i="3" s="1"/>
  <c r="J20" i="3" s="1"/>
  <c r="J21" i="3" s="1"/>
  <c r="J22" i="3" s="1"/>
  <c r="J23" i="3" s="1"/>
  <c r="J24" i="3" s="1"/>
  <c r="J25" i="3" s="1"/>
  <c r="J26" i="3" s="1"/>
  <c r="J27" i="3" s="1"/>
  <c r="J28" i="3" s="1"/>
  <c r="J29" i="3" s="1"/>
  <c r="J30" i="3" s="1"/>
  <c r="J31" i="3" s="1"/>
  <c r="J32" i="3" s="1"/>
  <c r="J33" i="3" s="1"/>
  <c r="J34" i="3" s="1"/>
  <c r="J35" i="3" s="1"/>
  <c r="J36" i="3" s="1"/>
  <c r="J37" i="3" s="1"/>
  <c r="J38" i="3" s="1"/>
  <c r="J39" i="3" s="1"/>
  <c r="J40" i="3" s="1"/>
  <c r="J41" i="3" s="1"/>
  <c r="J42" i="3" s="1"/>
  <c r="J43" i="3" s="1"/>
  <c r="J44" i="3" s="1"/>
  <c r="J45" i="3" s="1"/>
  <c r="J46" i="3" s="1"/>
  <c r="J47" i="3" s="1"/>
  <c r="J48" i="3" s="1"/>
  <c r="J49" i="3" s="1"/>
  <c r="J50" i="3" s="1"/>
  <c r="J51" i="3" s="1"/>
  <c r="J52" i="3" s="1"/>
</calcChain>
</file>

<file path=xl/sharedStrings.xml><?xml version="1.0" encoding="utf-8"?>
<sst xmlns="http://schemas.openxmlformats.org/spreadsheetml/2006/main" count="1251" uniqueCount="586">
  <si>
    <t xml:space="preserve"> コンビニ                      </t>
  </si>
  <si>
    <t xml:space="preserve"> セブンイレブン                </t>
  </si>
  <si>
    <t xml:space="preserve"> ローソン                      </t>
  </si>
  <si>
    <t xml:space="preserve"> ファミリーマート              </t>
  </si>
  <si>
    <t xml:space="preserve"> ホームセ                      </t>
  </si>
  <si>
    <t xml:space="preserve"> ダイソー                      </t>
  </si>
  <si>
    <t xml:space="preserve"> スーパー                      </t>
  </si>
  <si>
    <t xml:space="preserve"> イオン                        </t>
  </si>
  <si>
    <t xml:space="preserve"> その他スーパー                </t>
  </si>
  <si>
    <t xml:space="preserve"> 一般小売                      </t>
  </si>
  <si>
    <t xml:space="preserve"> その他一般小売店              </t>
  </si>
  <si>
    <t xml:space="preserve"> セリア                        </t>
  </si>
  <si>
    <t xml:space="preserve"> ドンキホーテ                  </t>
  </si>
  <si>
    <t xml:space="preserve"> 業務スーパー（神戸物産）      </t>
  </si>
  <si>
    <t xml:space="preserve"> 薬粧店・                      </t>
  </si>
  <si>
    <t xml:space="preserve"> ウエルシア                    </t>
  </si>
  <si>
    <t xml:space="preserve"> マツモトキヨシ                </t>
  </si>
  <si>
    <t xml:space="preserve"> 無印良品                      </t>
  </si>
  <si>
    <t xml:space="preserve"> 通信販売                      </t>
  </si>
  <si>
    <t xml:space="preserve"> Ａｍａｚｏｎ．ｃｏ．ｊｐ      </t>
  </si>
  <si>
    <t xml:space="preserve"> マックスバリュ                </t>
  </si>
  <si>
    <t xml:space="preserve"> ディスカウントドラッグコスモス</t>
  </si>
  <si>
    <t xml:space="preserve"> パン・菓子店　その他          </t>
  </si>
  <si>
    <t xml:space="preserve"> スギ薬局、スギドラッグ        </t>
  </si>
  <si>
    <t xml:space="preserve"> サンドラッグ                  </t>
  </si>
  <si>
    <t xml:space="preserve"> カルディ                      </t>
  </si>
  <si>
    <t xml:space="preserve"> その他購                      </t>
  </si>
  <si>
    <t xml:space="preserve"> その他購入先                  </t>
  </si>
  <si>
    <t xml:space="preserve"> キャンドゥ                    </t>
  </si>
  <si>
    <t xml:space="preserve"> 生協の店舗                    </t>
  </si>
  <si>
    <t xml:space="preserve"> 楽天市場                      </t>
  </si>
  <si>
    <t xml:space="preserve"> トライアル                    </t>
  </si>
  <si>
    <t xml:space="preserve"> その他インターネット通信販売  </t>
  </si>
  <si>
    <t xml:space="preserve"> ロピア                        </t>
  </si>
  <si>
    <t xml:space="preserve"> その他イオン系                </t>
  </si>
  <si>
    <t xml:space="preserve"> 自動販売                      </t>
  </si>
  <si>
    <t xml:space="preserve"> 駅構内の自販機                </t>
  </si>
  <si>
    <t xml:space="preserve"> 西友系                        </t>
  </si>
  <si>
    <t xml:space="preserve"> その他ドラッグストア・薬局・化</t>
  </si>
  <si>
    <t xml:space="preserve"> 住宅街の道路沿いの自販機      </t>
  </si>
  <si>
    <t xml:space="preserve"> ツルハドラッグ                </t>
  </si>
  <si>
    <t xml:space="preserve"> 職場（オフィス）の自販機      </t>
  </si>
  <si>
    <t xml:space="preserve"> 贈答品                        </t>
  </si>
  <si>
    <t xml:space="preserve"> その他贈答品                  </t>
  </si>
  <si>
    <t xml:space="preserve"> その他屋外の自販機            </t>
  </si>
  <si>
    <t xml:space="preserve"> イトーヨーカドー              </t>
  </si>
  <si>
    <t xml:space="preserve"> ミニストップ                  </t>
  </si>
  <si>
    <t xml:space="preserve"> ココカラファイン              </t>
  </si>
  <si>
    <t xml:space="preserve"> ライフ                        </t>
  </si>
  <si>
    <t xml:space="preserve"> カインズ                      </t>
  </si>
  <si>
    <t xml:space="preserve"> その他屋内の自販機            </t>
  </si>
  <si>
    <t xml:space="preserve"> シャトレーゼ                  </t>
  </si>
  <si>
    <t xml:space="preserve"> ＯＫストア                    </t>
  </si>
  <si>
    <t xml:space="preserve"> クスリのアオキ                </t>
  </si>
  <si>
    <t xml:space="preserve"> その他１００円ショップ        </t>
  </si>
  <si>
    <t xml:space="preserve"> クリエイト                    </t>
  </si>
  <si>
    <t xml:space="preserve"> ＮＥＷＤＡＹＳ                </t>
  </si>
  <si>
    <t xml:space="preserve"> デイリーヤマザキ              </t>
  </si>
  <si>
    <t xml:space="preserve"> 娯楽・レジャー施設（パチンコ以</t>
  </si>
  <si>
    <t xml:space="preserve"> その他小型食品スーパー        </t>
  </si>
  <si>
    <t xml:space="preserve"> ダイレックス                  </t>
  </si>
  <si>
    <t xml:space="preserve"> コーナン                      </t>
  </si>
  <si>
    <t xml:space="preserve"> 駅売店                        </t>
  </si>
  <si>
    <t xml:space="preserve"> ヤオコー                      </t>
  </si>
  <si>
    <t xml:space="preserve"> ディオ、ラ・ムー              </t>
  </si>
  <si>
    <t xml:space="preserve"> コストコ                      </t>
  </si>
  <si>
    <t xml:space="preserve"> まいばすけっと                </t>
  </si>
  <si>
    <t xml:space="preserve"> バロー系                      </t>
  </si>
  <si>
    <t xml:space="preserve"> 百貨店                        </t>
  </si>
  <si>
    <t xml:space="preserve"> その他百貨店                  </t>
  </si>
  <si>
    <t xml:space="preserve"> アピタ、ピアゴ（ユニー系）    </t>
  </si>
  <si>
    <t xml:space="preserve"> Ｙａｈｏｏ！ショッピング      </t>
  </si>
  <si>
    <t xml:space="preserve"> 成城石井                      </t>
  </si>
  <si>
    <t xml:space="preserve"> マルエツ系                    </t>
  </si>
  <si>
    <t xml:space="preserve"> Ａコープ（農協）              </t>
  </si>
  <si>
    <t xml:space="preserve"> 小売店内の自販機              </t>
  </si>
  <si>
    <t xml:space="preserve"> 生協の個人宅配                </t>
  </si>
  <si>
    <t xml:space="preserve"> ダイエー系                    </t>
  </si>
  <si>
    <t xml:space="preserve"> ドラッグセイムス              </t>
  </si>
  <si>
    <t xml:space="preserve"> ベルク                        </t>
  </si>
  <si>
    <t xml:space="preserve"> ベイシア系                    </t>
  </si>
  <si>
    <t xml:space="preserve"> サミット                      </t>
  </si>
  <si>
    <t xml:space="preserve"> その他ディスカウントストア    </t>
  </si>
  <si>
    <t xml:space="preserve"> ヨドバシ・ドット・コム（インタ</t>
  </si>
  <si>
    <t xml:space="preserve"> おかしのまちおか              </t>
  </si>
  <si>
    <t xml:space="preserve"> 万代                          </t>
  </si>
  <si>
    <t xml:space="preserve"> サンディ                      </t>
  </si>
  <si>
    <t xml:space="preserve"> その他コンビニエンスストア    </t>
  </si>
  <si>
    <t xml:space="preserve"> カワチ薬品                    </t>
  </si>
  <si>
    <t xml:space="preserve"> 平和堂系                      </t>
  </si>
  <si>
    <t xml:space="preserve"> ヨークベニマル                </t>
  </si>
  <si>
    <t xml:space="preserve"> イズミ、ゆめタウン            </t>
  </si>
  <si>
    <t xml:space="preserve"> ザ・ビッグ                    </t>
  </si>
  <si>
    <t xml:space="preserve"> 商店街の道路沿いの自販機      </t>
  </si>
  <si>
    <t xml:space="preserve"> 国道・幹線道路の道路脇沿いの自</t>
  </si>
  <si>
    <t xml:space="preserve"> ドラッグストアモリ            </t>
  </si>
  <si>
    <t xml:space="preserve"> 病院内の自販機                </t>
  </si>
  <si>
    <t xml:space="preserve"> コメリ                        </t>
  </si>
  <si>
    <t xml:space="preserve"> カスミ系                      </t>
  </si>
  <si>
    <t xml:space="preserve"> サービスエリアの自販機        </t>
  </si>
  <si>
    <t xml:space="preserve"> ダイコクドラッグ              </t>
  </si>
  <si>
    <t xml:space="preserve"> 学校内の自販機                </t>
  </si>
  <si>
    <t xml:space="preserve"> スポーツ施設の自販機          </t>
  </si>
  <si>
    <t xml:space="preserve"> Ｖ・ドラッグ                  </t>
  </si>
  <si>
    <t xml:space="preserve"> セイコーマート                </t>
  </si>
  <si>
    <t xml:space="preserve"> ローソンストア１００          </t>
  </si>
  <si>
    <t xml:space="preserve"> 東急ストア                    </t>
  </si>
  <si>
    <t xml:space="preserve"> ミスターマックス              </t>
  </si>
  <si>
    <t xml:space="preserve"> 西松屋                        </t>
  </si>
  <si>
    <t xml:space="preserve"> 酒販店                        </t>
  </si>
  <si>
    <t xml:space="preserve"> 訪問販売                      </t>
  </si>
  <si>
    <t xml:space="preserve"> その他訪問販売・宅配          </t>
  </si>
  <si>
    <t xml:space="preserve"> ジャパンミート                </t>
  </si>
  <si>
    <t xml:space="preserve"> 職場（工場・工事現場）の自販機</t>
  </si>
  <si>
    <t xml:space="preserve"> ゲンキー                      </t>
  </si>
  <si>
    <t xml:space="preserve"> いなげや                      </t>
  </si>
  <si>
    <t xml:space="preserve"> 酒のやまや                    </t>
  </si>
  <si>
    <t xml:space="preserve"> ハローズ                      </t>
  </si>
  <si>
    <t xml:space="preserve"> キリン堂                      </t>
  </si>
  <si>
    <t xml:space="preserve"> 衣料品店                      </t>
  </si>
  <si>
    <t xml:space="preserve"> 学校・会社の売店              </t>
  </si>
  <si>
    <t xml:space="preserve"> イズミヤ系                    </t>
  </si>
  <si>
    <t xml:space="preserve"> その他ホームセンター          </t>
  </si>
  <si>
    <t xml:space="preserve"> 生協の共同購入                </t>
  </si>
  <si>
    <t xml:space="preserve"> ロフト                        </t>
  </si>
  <si>
    <t xml:space="preserve"> マルナカ系                    </t>
  </si>
  <si>
    <t xml:space="preserve"> トモズ                        </t>
  </si>
  <si>
    <t xml:space="preserve"> オークワ                      </t>
  </si>
  <si>
    <t xml:space="preserve"> 三和、フードワン              </t>
  </si>
  <si>
    <t xml:space="preserve"> ビバホーム                    </t>
  </si>
  <si>
    <t xml:space="preserve"> 景品（パチンコ等）            </t>
  </si>
  <si>
    <t xml:space="preserve"> ＤＣＭ                        </t>
  </si>
  <si>
    <t xml:space="preserve"> 関西スーパー                  </t>
  </si>
  <si>
    <t xml:space="preserve"> ギフトセット                  </t>
  </si>
  <si>
    <t xml:space="preserve"> カネスエ                      </t>
  </si>
  <si>
    <t xml:space="preserve"> マミーマート                  </t>
  </si>
  <si>
    <t xml:space="preserve"> ホームプラザナフコ            </t>
  </si>
  <si>
    <t xml:space="preserve"> ビッグ・エー                  </t>
  </si>
  <si>
    <t xml:space="preserve"> コクミン                      </t>
  </si>
  <si>
    <t xml:space="preserve"> フジ系                        </t>
  </si>
  <si>
    <t xml:space="preserve"> ペットショップ                </t>
  </si>
  <si>
    <t xml:space="preserve"> 高島屋                        </t>
  </si>
  <si>
    <t xml:space="preserve"> サンリブ、マルショク          </t>
  </si>
  <si>
    <t xml:space="preserve"> 薬王堂                        </t>
  </si>
  <si>
    <t xml:space="preserve"> オーエスドラッグ              </t>
  </si>
  <si>
    <t xml:space="preserve"> ザグザグ                      </t>
  </si>
  <si>
    <t xml:space="preserve"> ＤＣＭホーマック              </t>
  </si>
  <si>
    <t xml:space="preserve"> 阪急オアシス                  </t>
  </si>
  <si>
    <t xml:space="preserve"> ゆめマート                    </t>
  </si>
  <si>
    <t xml:space="preserve"> サツドラ                      </t>
  </si>
  <si>
    <t xml:space="preserve"> ベルクス                      </t>
  </si>
  <si>
    <t xml:space="preserve"> 生鮮市場ＴＯＰ                </t>
  </si>
  <si>
    <t xml:space="preserve"> スーパーアークス              </t>
  </si>
  <si>
    <t xml:space="preserve"> インターネット以外の通信販売  </t>
  </si>
  <si>
    <t xml:space="preserve"> ヨークマート                  </t>
  </si>
  <si>
    <t xml:space="preserve"> くすりのレデイ、レデイ薬局    </t>
  </si>
  <si>
    <t xml:space="preserve"> フィール（ＦＥＥＬ）          </t>
  </si>
  <si>
    <t xml:space="preserve"> マルキョウ                    </t>
  </si>
  <si>
    <t xml:space="preserve"> コノミヤ                      </t>
  </si>
  <si>
    <t xml:space="preserve"> ドラッグユタカ                </t>
  </si>
  <si>
    <t xml:space="preserve"> コモディイイダ                </t>
  </si>
  <si>
    <t xml:space="preserve"> スーパーマルハチ              </t>
  </si>
  <si>
    <t xml:space="preserve"> ＤＣＭカーマ                  </t>
  </si>
  <si>
    <t xml:space="preserve"> 島忠、ホームズ                </t>
  </si>
  <si>
    <t xml:space="preserve"> オリンピック                  </t>
  </si>
  <si>
    <t xml:space="preserve"> ドラッグストア　セキ          </t>
  </si>
  <si>
    <t xml:space="preserve"> ジェーソン                    </t>
  </si>
  <si>
    <t xml:space="preserve"> ハックドラッグ                </t>
  </si>
  <si>
    <t xml:space="preserve"> ハンズ                        </t>
  </si>
  <si>
    <t xml:space="preserve"> エブリイ                      </t>
  </si>
  <si>
    <t xml:space="preserve"> オオゼキ                      </t>
  </si>
  <si>
    <t xml:space="preserve"> ハローデイ                    </t>
  </si>
  <si>
    <t xml:space="preserve"> ヨークフーズ                  </t>
  </si>
  <si>
    <t xml:space="preserve"> エコスグループ                </t>
  </si>
  <si>
    <t xml:space="preserve"> その他セブン＆ｉ系            </t>
  </si>
  <si>
    <t xml:space="preserve"> 東武ストア                    </t>
  </si>
  <si>
    <t xml:space="preserve"> 原信、ナルス                  </t>
  </si>
  <si>
    <t xml:space="preserve"> くすりの福太郎                </t>
  </si>
  <si>
    <t xml:space="preserve"> ヤマダデンキ                  </t>
  </si>
  <si>
    <t xml:space="preserve"> ジョイフルホンダ              </t>
  </si>
  <si>
    <t xml:space="preserve"> 相鉄ローゼン                  </t>
  </si>
  <si>
    <t xml:space="preserve"> ＰＬＡＮＴ                    </t>
  </si>
  <si>
    <t xml:space="preserve"> エディオン                    </t>
  </si>
  <si>
    <t xml:space="preserve"> ウォンツ                      </t>
  </si>
  <si>
    <t xml:space="preserve"> とりせん                      </t>
  </si>
  <si>
    <t xml:space="preserve"> ルミエール                    </t>
  </si>
  <si>
    <t xml:space="preserve"> Ｑｏｏ１０                    </t>
  </si>
  <si>
    <t xml:space="preserve"> アオキスーパー                </t>
  </si>
  <si>
    <t xml:space="preserve"> ツルヤ                        </t>
  </si>
  <si>
    <t xml:space="preserve"> ＤＣＭダイキ                  </t>
  </si>
  <si>
    <t xml:space="preserve"> タイヨー（関東）              </t>
  </si>
  <si>
    <t xml:space="preserve"> ヤマナカ系                    </t>
  </si>
  <si>
    <t xml:space="preserve"> フードウェイ                  </t>
  </si>
  <si>
    <t xml:space="preserve"> ウェルパーク                  </t>
  </si>
  <si>
    <t xml:space="preserve"> 大丸                          </t>
  </si>
  <si>
    <t xml:space="preserve"> ＰＬＡＺＡ                    </t>
  </si>
  <si>
    <t xml:space="preserve"> アカチャンホンポ              </t>
  </si>
  <si>
    <t xml:space="preserve"> イオンネットスーパー          </t>
  </si>
  <si>
    <t xml:space="preserve"> ロハコ                        </t>
  </si>
  <si>
    <t xml:space="preserve"> アルビス                      </t>
  </si>
  <si>
    <t xml:space="preserve"> 杏林堂ドラッグストア          </t>
  </si>
  <si>
    <t xml:space="preserve"> 肉のハナマサ                  </t>
  </si>
  <si>
    <t xml:space="preserve"> ドラッグイレブン              </t>
  </si>
  <si>
    <t xml:space="preserve"> にしてつストア                </t>
  </si>
  <si>
    <t xml:space="preserve"> フレスコ                      </t>
  </si>
  <si>
    <t xml:space="preserve"> ケーヨーＤ２                  </t>
  </si>
  <si>
    <t xml:space="preserve"> ジャパン                      </t>
  </si>
  <si>
    <t xml:space="preserve"> ユニバース                    </t>
  </si>
  <si>
    <t xml:space="preserve"> どらっぐぱぱす                </t>
  </si>
  <si>
    <t xml:space="preserve"> 阪急百貨店                    </t>
  </si>
  <si>
    <t xml:space="preserve"> パチンコ店内の自販機          </t>
  </si>
  <si>
    <t xml:space="preserve"> マツゲン                      </t>
  </si>
  <si>
    <t xml:space="preserve"> ジュピター                    </t>
  </si>
  <si>
    <t xml:space="preserve"> その他酒類ディスカウントストア</t>
  </si>
  <si>
    <t xml:space="preserve"> パン・菓子店　ドンク          </t>
  </si>
  <si>
    <t xml:space="preserve"> スーパードラッグひまわり      </t>
  </si>
  <si>
    <t xml:space="preserve"> マルアイ                      </t>
  </si>
  <si>
    <t xml:space="preserve"> ムサシ                        </t>
  </si>
  <si>
    <t xml:space="preserve"> スーパーバリュー              </t>
  </si>
  <si>
    <t xml:space="preserve"> ロイヤルホームセンター        </t>
  </si>
  <si>
    <t xml:space="preserve"> その他ネットスーパー          </t>
  </si>
  <si>
    <t xml:space="preserve"> ワイズマート                  </t>
  </si>
  <si>
    <t xml:space="preserve"> 大阪屋ショップ                </t>
  </si>
  <si>
    <t xml:space="preserve"> ヤマザワ                      </t>
  </si>
  <si>
    <t xml:space="preserve"> 職域販売                      </t>
  </si>
  <si>
    <t xml:space="preserve"> アインズ系                    </t>
  </si>
  <si>
    <t xml:space="preserve"> マルキュウグループ            </t>
  </si>
  <si>
    <t xml:space="preserve"> ダイイチ                      </t>
  </si>
  <si>
    <t xml:space="preserve"> フレスタ                      </t>
  </si>
  <si>
    <t xml:space="preserve"> Ｆｉｔ　Ｃａｒｅ　ＤＥＰＯＴ  </t>
  </si>
  <si>
    <t xml:space="preserve"> 京王ストア                    </t>
  </si>
  <si>
    <t xml:space="preserve"> パン・菓子店　ヴィドフランス  </t>
  </si>
  <si>
    <t xml:space="preserve"> ウオロク                      </t>
  </si>
  <si>
    <t xml:space="preserve"> ビッグハウス                  </t>
  </si>
  <si>
    <t xml:space="preserve"> フレッセイ                    </t>
  </si>
  <si>
    <t xml:space="preserve"> ドラッグスギヤマ              </t>
  </si>
  <si>
    <t xml:space="preserve"> ロヂャース                    </t>
  </si>
  <si>
    <t xml:space="preserve"> 紀ノ国屋                      </t>
  </si>
  <si>
    <t xml:space="preserve"> 精肉店                        </t>
  </si>
  <si>
    <t xml:space="preserve"> 書籍店                        </t>
  </si>
  <si>
    <t xml:space="preserve"> ヨドバシカメラ                </t>
  </si>
  <si>
    <t xml:space="preserve"> ホームセンターグッデイ        </t>
  </si>
  <si>
    <t xml:space="preserve"> 北野エース                    </t>
  </si>
  <si>
    <t xml:space="preserve"> タイヨー（九州）              </t>
  </si>
  <si>
    <t xml:space="preserve"> スーパーマーケットＦＵＪＩ    </t>
  </si>
  <si>
    <t xml:space="preserve"> フードマーケット　マム        </t>
  </si>
  <si>
    <t xml:space="preserve"> サンデー                      </t>
  </si>
  <si>
    <t xml:space="preserve"> パン・菓子店　リトルマーメイド</t>
  </si>
  <si>
    <t xml:space="preserve"> ビックカメラ                  </t>
  </si>
  <si>
    <t xml:space="preserve"> その他スーパー不明            </t>
  </si>
  <si>
    <t xml:space="preserve"> 天満屋系                      </t>
  </si>
  <si>
    <t xml:space="preserve"> ベルマート                    </t>
  </si>
  <si>
    <t xml:space="preserve"> その他ベビー・子供用品専門店  </t>
  </si>
  <si>
    <t xml:space="preserve"> スーパーアルプス              </t>
  </si>
  <si>
    <t xml:space="preserve"> マツモト                      </t>
  </si>
  <si>
    <t xml:space="preserve"> ニシムタ                      </t>
  </si>
  <si>
    <t xml:space="preserve"> アミカ                        </t>
  </si>
  <si>
    <t xml:space="preserve"> 食品館アプロ                  </t>
  </si>
  <si>
    <t xml:space="preserve"> ワイストア、ヨシヅヤ          </t>
  </si>
  <si>
    <t xml:space="preserve"> ピーコックストア              </t>
  </si>
  <si>
    <t xml:space="preserve"> 万惣、アルゾ、マルシェー      </t>
  </si>
  <si>
    <t xml:space="preserve"> 生鮮市場グループ              </t>
  </si>
  <si>
    <t xml:space="preserve"> デリシア                      </t>
  </si>
  <si>
    <t xml:space="preserve"> ニトリ                        </t>
  </si>
  <si>
    <t xml:space="preserve"> ラルズ                        </t>
  </si>
  <si>
    <t xml:space="preserve"> フェルナ                      </t>
  </si>
  <si>
    <t xml:space="preserve"> ａｕＰＡＹマーケット          </t>
  </si>
  <si>
    <t xml:space="preserve"> ダイユーエイト                </t>
  </si>
  <si>
    <t xml:space="preserve"> Ｂ＆Ｄドラッグストア          </t>
  </si>
  <si>
    <t xml:space="preserve"> ビックカメラ．ｃｏｍ（インター</t>
  </si>
  <si>
    <t xml:space="preserve"> 東光ストア                    </t>
  </si>
  <si>
    <t xml:space="preserve"> パン・菓子店　ポンパドウル    </t>
  </si>
  <si>
    <t xml:space="preserve"> マルエツプチ                  </t>
  </si>
  <si>
    <t xml:space="preserve"> ハンズマン                    </t>
  </si>
  <si>
    <t xml:space="preserve"> ハッピー・ドラッグ            </t>
  </si>
  <si>
    <t xml:space="preserve"> ホクレンショップ              </t>
  </si>
  <si>
    <t xml:space="preserve"> そごう                        </t>
  </si>
  <si>
    <t xml:space="preserve"> クイーンズ伊勢丹              </t>
  </si>
  <si>
    <t xml:space="preserve"> リオン・ドール                </t>
  </si>
  <si>
    <t xml:space="preserve"> その他アークス系              </t>
  </si>
  <si>
    <t xml:space="preserve"> ドミー                        </t>
  </si>
  <si>
    <t xml:space="preserve"> リカーマウンテン              </t>
  </si>
  <si>
    <t xml:space="preserve"> ＫＩＮＳＨＯ                  </t>
  </si>
  <si>
    <t xml:space="preserve"> ウェルネス                    </t>
  </si>
  <si>
    <t xml:space="preserve"> トイザらス、ベビーザらス      </t>
  </si>
  <si>
    <t xml:space="preserve"> アルカスーパードラッグ        </t>
  </si>
  <si>
    <t xml:space="preserve"> コジマ、コジマ×ビックカメラ  </t>
  </si>
  <si>
    <t xml:space="preserve"> オギノ                        </t>
  </si>
  <si>
    <t xml:space="preserve"> ｍａｃ                        </t>
  </si>
  <si>
    <t xml:space="preserve"> エバグリーン                  </t>
  </si>
  <si>
    <t xml:space="preserve"> エレナ                        </t>
  </si>
  <si>
    <t xml:space="preserve"> 綿半ホームエイド              </t>
  </si>
  <si>
    <t xml:space="preserve"> パン・菓子店　アンデルセン    </t>
  </si>
  <si>
    <t xml:space="preserve"> 新鮮市場                      </t>
  </si>
  <si>
    <t xml:space="preserve"> アカカベ                      </t>
  </si>
  <si>
    <t xml:space="preserve"> 山新                          </t>
  </si>
  <si>
    <t xml:space="preserve"> オザム                        </t>
  </si>
  <si>
    <t xml:space="preserve"> ウジエスーパー                </t>
  </si>
  <si>
    <t xml:space="preserve"> ホームセンターバロー          </t>
  </si>
  <si>
    <t xml:space="preserve"> なんでも酒やカクヤス          </t>
  </si>
  <si>
    <t xml:space="preserve"> ジュンテンドー                </t>
  </si>
  <si>
    <t xml:space="preserve"> ナフコ                        </t>
  </si>
  <si>
    <t xml:space="preserve"> ドラッグ新生堂、くすりのハッピ</t>
  </si>
  <si>
    <t xml:space="preserve"> ポプラ、ローソンポプラ        </t>
  </si>
  <si>
    <t xml:space="preserve"> 酒ゃビック                    </t>
  </si>
  <si>
    <t xml:space="preserve"> サンプラザ                    </t>
  </si>
  <si>
    <t xml:space="preserve"> ジョイス                      </t>
  </si>
  <si>
    <t xml:space="preserve"> マルヨシセンター              </t>
  </si>
  <si>
    <t xml:space="preserve"> ベニーマート、カブセンター    </t>
  </si>
  <si>
    <t xml:space="preserve"> 無印良品（インターネット通信販</t>
  </si>
  <si>
    <t xml:space="preserve"> しずてつストア                </t>
  </si>
  <si>
    <t xml:space="preserve"> スーパーキッド                </t>
  </si>
  <si>
    <t xml:space="preserve"> 遠鉄ストア                    </t>
  </si>
  <si>
    <t xml:space="preserve"> ゴダイドラッグ、ゴダイ薬局    </t>
  </si>
  <si>
    <t xml:space="preserve"> セキチュー                    </t>
  </si>
  <si>
    <t xml:space="preserve"> アメリカンドラッグ            </t>
  </si>
  <si>
    <t xml:space="preserve"> いとく                        </t>
  </si>
  <si>
    <t xml:space="preserve"> ＨＩ　ヒロセ                  </t>
  </si>
  <si>
    <t xml:space="preserve"> ＳＥＮＤＯ                    </t>
  </si>
  <si>
    <t xml:space="preserve"> ＬＵＣＫＹ（北雄ラッキー）    </t>
  </si>
  <si>
    <t xml:space="preserve"> マルミヤストア                </t>
  </si>
  <si>
    <t xml:space="preserve"> 阪神百貨店                    </t>
  </si>
  <si>
    <t xml:space="preserve"> ＣＤショップ                  </t>
  </si>
  <si>
    <t xml:space="preserve"> マルト                        </t>
  </si>
  <si>
    <t xml:space="preserve"> 新鮮市場きむら                </t>
  </si>
  <si>
    <t xml:space="preserve"> 西友ネットスーパー            </t>
  </si>
  <si>
    <t xml:space="preserve"> かましん                      </t>
  </si>
  <si>
    <t xml:space="preserve"> マルイグループ                </t>
  </si>
  <si>
    <t xml:space="preserve"> フジマート、アバンセ、マルシェ</t>
  </si>
  <si>
    <t xml:space="preserve"> 綿半スーパーセンター          </t>
  </si>
  <si>
    <t xml:space="preserve"> ユアーズ、丸和                </t>
  </si>
  <si>
    <t xml:space="preserve"> リブレ京成                    </t>
  </si>
  <si>
    <t xml:space="preserve"> パン・菓子店　神戸屋キッチン・</t>
  </si>
  <si>
    <t xml:space="preserve"> スポーツ施設の売店            </t>
  </si>
  <si>
    <t xml:space="preserve"> ユニディ                      </t>
  </si>
  <si>
    <t xml:space="preserve"> 藤三                          </t>
  </si>
  <si>
    <t xml:space="preserve"> アヤハディオ                  </t>
  </si>
  <si>
    <t xml:space="preserve"> スーパードラッグアサヒ        </t>
  </si>
  <si>
    <t xml:space="preserve"> 週末びっくり市                </t>
  </si>
  <si>
    <t xml:space="preserve"> ニシナ、フードバスケット      </t>
  </si>
  <si>
    <t xml:space="preserve"> マルイチ                      </t>
  </si>
  <si>
    <t xml:space="preserve"> ケーズデンキ                  </t>
  </si>
  <si>
    <t xml:space="preserve"> オータニ                      </t>
  </si>
  <si>
    <t xml:space="preserve"> タイム                        </t>
  </si>
  <si>
    <t xml:space="preserve"> サニーマート                  </t>
  </si>
  <si>
    <t xml:space="preserve"> ひらせいホームセンター        </t>
  </si>
  <si>
    <t xml:space="preserve"> ジョイフルエーケー            </t>
  </si>
  <si>
    <t xml:space="preserve"> スーパーサンシ                </t>
  </si>
  <si>
    <t xml:space="preserve"> ジャンボエンチョー            </t>
  </si>
  <si>
    <t xml:space="preserve"> マルエドラッグ                </t>
  </si>
  <si>
    <t xml:space="preserve"> ハーベス                      </t>
  </si>
  <si>
    <t xml:space="preserve"> スーパー田子重                </t>
  </si>
  <si>
    <t xml:space="preserve"> エースワン                    </t>
  </si>
  <si>
    <t xml:space="preserve"> クスリ岩崎チェーン            </t>
  </si>
  <si>
    <t xml:space="preserve"> マエダ                        </t>
  </si>
  <si>
    <t xml:space="preserve"> 西武                          </t>
  </si>
  <si>
    <t xml:space="preserve"> サンキュードラッグ            </t>
  </si>
  <si>
    <t xml:space="preserve"> 良食生活館、ピアレマート      </t>
  </si>
  <si>
    <t xml:space="preserve"> 小田急百貨店                  </t>
  </si>
  <si>
    <t xml:space="preserve"> Ｊｏｓｈｉｎ                  </t>
  </si>
  <si>
    <t xml:space="preserve"> ぎゅーとら                    </t>
  </si>
  <si>
    <t xml:space="preserve"> たばこ屋                      </t>
  </si>
  <si>
    <t xml:space="preserve"> フードＤ                      </t>
  </si>
  <si>
    <t xml:space="preserve"> スーパースポーツ　ゼビオ      </t>
  </si>
  <si>
    <t xml:space="preserve"> 卸売スーパー                  </t>
  </si>
  <si>
    <t xml:space="preserve"> パン・菓子店　サンジェルマン  </t>
  </si>
  <si>
    <t xml:space="preserve"> カンセキ                      </t>
  </si>
  <si>
    <t xml:space="preserve"> アタックス                    </t>
  </si>
  <si>
    <t xml:space="preserve"> フクハラ                      </t>
  </si>
  <si>
    <t xml:space="preserve"> ＤＺマート                    </t>
  </si>
  <si>
    <t xml:space="preserve"> ホームワイド                  </t>
  </si>
  <si>
    <t xml:space="preserve"> キョーエイ                    </t>
  </si>
  <si>
    <t xml:space="preserve"> ユーホー                      </t>
  </si>
  <si>
    <t xml:space="preserve"> セイミヤ                      </t>
  </si>
  <si>
    <t xml:space="preserve"> キリン                        </t>
  </si>
  <si>
    <t xml:space="preserve"> その他一般小売店不明          </t>
  </si>
  <si>
    <t xml:space="preserve"> マルヤ                        </t>
  </si>
  <si>
    <t xml:space="preserve"> スリーエフ、ローソンスリーエフ</t>
  </si>
  <si>
    <t xml:space="preserve"> 一号舘                        </t>
  </si>
  <si>
    <t xml:space="preserve"> マルイ                        </t>
  </si>
  <si>
    <t xml:space="preserve"> ドラッグヤマザワ、ヤマザワ薬品</t>
  </si>
  <si>
    <t xml:space="preserve"> 鮮ど市場                      </t>
  </si>
  <si>
    <t xml:space="preserve"> いちやまマート                </t>
  </si>
  <si>
    <t xml:space="preserve"> メガ                          </t>
  </si>
  <si>
    <t xml:space="preserve"> サンユー                      </t>
  </si>
  <si>
    <t xml:space="preserve"> フレスコキクチ                </t>
  </si>
  <si>
    <t xml:space="preserve"> アコレ                        </t>
  </si>
  <si>
    <t xml:space="preserve"> おーばん                      </t>
  </si>
  <si>
    <t xml:space="preserve"> マルエー                      </t>
  </si>
  <si>
    <t xml:space="preserve"> セブンスター                  </t>
  </si>
  <si>
    <t xml:space="preserve"> ディスカウントスーパーヒーロー</t>
  </si>
  <si>
    <t xml:space="preserve"> ザ・ガーデン自由が丘          </t>
  </si>
  <si>
    <t xml:space="preserve"> ハニー                        </t>
  </si>
  <si>
    <t xml:space="preserve"> 丸合                          </t>
  </si>
  <si>
    <t xml:space="preserve"> 河内屋                        </t>
  </si>
  <si>
    <t xml:space="preserve"> ホック                        </t>
  </si>
  <si>
    <t xml:space="preserve"> いない                        </t>
  </si>
  <si>
    <t xml:space="preserve"> パン・菓子店　サンマルク      </t>
  </si>
  <si>
    <t xml:space="preserve"> ナイス                        </t>
  </si>
  <si>
    <t xml:space="preserve"> クスリのサンロード            </t>
  </si>
  <si>
    <t xml:space="preserve"> Ｏｉｓｉｘ                    </t>
  </si>
  <si>
    <t xml:space="preserve"> スパーク                      </t>
  </si>
  <si>
    <t xml:space="preserve"> カインズスーパーセンター      </t>
  </si>
  <si>
    <t xml:space="preserve"> トップワン                    </t>
  </si>
  <si>
    <t xml:space="preserve"> サンエー                      </t>
  </si>
  <si>
    <t xml:space="preserve"> いそかわ                      </t>
  </si>
  <si>
    <t xml:space="preserve"> グリーンビーンズ              </t>
  </si>
  <si>
    <t xml:space="preserve"> ダックス                      </t>
  </si>
  <si>
    <t xml:space="preserve"> 三心                          </t>
  </si>
  <si>
    <t xml:space="preserve"> スズキヤ、エスパティオ        </t>
  </si>
  <si>
    <t xml:space="preserve"> サンシャイン                  </t>
  </si>
  <si>
    <t xml:space="preserve"> ヤマキシ                      </t>
  </si>
  <si>
    <t xml:space="preserve"> イトーヨーカドーネットスーパー</t>
  </si>
  <si>
    <t xml:space="preserve"> まるきグループ                </t>
  </si>
  <si>
    <t xml:space="preserve"> 楽天マート                    </t>
  </si>
  <si>
    <t xml:space="preserve"> リコス                        </t>
  </si>
  <si>
    <t xml:space="preserve"> マルホンカウボーイ            </t>
  </si>
  <si>
    <t xml:space="preserve"> ライフネットスーパー          </t>
  </si>
  <si>
    <t xml:space="preserve"> ワイプラザグルメ館、ヤスサキグ</t>
  </si>
  <si>
    <t xml:space="preserve"> スーパー玉出                  </t>
  </si>
  <si>
    <t xml:space="preserve"> セブン                        </t>
  </si>
  <si>
    <t xml:space="preserve"> ドラッグセガミ                </t>
  </si>
  <si>
    <t xml:space="preserve"> セイジョー                    </t>
  </si>
  <si>
    <t xml:space="preserve"> ナンバ                        </t>
  </si>
  <si>
    <t xml:space="preserve"> 西村ジョイ                    </t>
  </si>
  <si>
    <t xml:space="preserve"> その他家電量販店              </t>
  </si>
  <si>
    <t xml:space="preserve"> よどやドラッグ                </t>
  </si>
  <si>
    <t xml:space="preserve"> 酒のＴＯＰ                    </t>
  </si>
  <si>
    <t xml:space="preserve"> コストコ（インターネット通信販</t>
  </si>
  <si>
    <t xml:space="preserve"> 生鮮館なかむら                </t>
  </si>
  <si>
    <t xml:space="preserve"> イオン系不明                  </t>
  </si>
  <si>
    <t xml:space="preserve"> レモン                        </t>
  </si>
  <si>
    <t xml:space="preserve"> パン・菓子店　ベーグル＆ベーグ</t>
  </si>
  <si>
    <t xml:space="preserve"> 豊島屋                        </t>
  </si>
  <si>
    <t xml:space="preserve"> オンリーワン                  </t>
  </si>
  <si>
    <t xml:space="preserve"> ダイシン                      </t>
  </si>
  <si>
    <t xml:space="preserve"> 清水フードセンター            </t>
  </si>
  <si>
    <t xml:space="preserve"> マルマンストア                </t>
  </si>
  <si>
    <t xml:space="preserve"> リカオー                      </t>
  </si>
  <si>
    <t xml:space="preserve"> マミーズ                      </t>
  </si>
  <si>
    <t xml:space="preserve"> 健康市場マルエイ              </t>
  </si>
  <si>
    <t xml:space="preserve"> くすりのマルト                </t>
  </si>
  <si>
    <t xml:space="preserve"> パン・菓子店　サンエトワール  </t>
  </si>
  <si>
    <t xml:space="preserve"> パン・菓子店　モンタボー      </t>
  </si>
  <si>
    <t xml:space="preserve"> いちい                        </t>
  </si>
  <si>
    <t xml:space="preserve"> スーパーエース                </t>
  </si>
  <si>
    <t xml:space="preserve"> その他ディスカウントストア不明</t>
  </si>
  <si>
    <t xml:space="preserve"> ｍｉｎｉピアゴ                </t>
  </si>
  <si>
    <t xml:space="preserve"> みしまや、ヴェルデ            </t>
  </si>
  <si>
    <t xml:space="preserve"> とをしや薬局                  </t>
  </si>
  <si>
    <t xml:space="preserve"> 天満屋                        </t>
  </si>
  <si>
    <t xml:space="preserve"> ノジマ                        </t>
  </si>
  <si>
    <t xml:space="preserve"> サンコー                      </t>
  </si>
  <si>
    <t xml:space="preserve"> ＤＣＭサンワ                  </t>
  </si>
  <si>
    <t xml:space="preserve"> あんくるふじや                </t>
  </si>
  <si>
    <t xml:space="preserve"> 酒のすぎた                    </t>
  </si>
  <si>
    <t xml:space="preserve"> フレッシュバリュー            </t>
  </si>
  <si>
    <t xml:space="preserve"> パン・菓子店　ハースブラウン  </t>
  </si>
  <si>
    <t xml:space="preserve"> フーデリー                    </t>
  </si>
  <si>
    <t xml:space="preserve"> スマイル                      </t>
  </si>
  <si>
    <t xml:space="preserve"> くすりのラブ                  </t>
  </si>
  <si>
    <t xml:space="preserve"> イエローグローブ              </t>
  </si>
  <si>
    <t xml:space="preserve"> ＰａｙＰａｙモール            </t>
  </si>
  <si>
    <t xml:space="preserve"> レッドキャベツ                </t>
  </si>
  <si>
    <t xml:space="preserve"> セブン＆ｉ系不明              </t>
  </si>
  <si>
    <t xml:space="preserve"> ベルプラス                    </t>
  </si>
  <si>
    <t xml:space="preserve"> その他の自販機                </t>
  </si>
  <si>
    <t xml:space="preserve"> ドラッグストア　クラモチ      </t>
  </si>
  <si>
    <t xml:space="preserve"> さくら野百貨店                </t>
  </si>
  <si>
    <t xml:space="preserve"> ＶＥＲＹ　ＦＯＯＤＳ尾張屋    </t>
  </si>
  <si>
    <t xml:space="preserve"> ベルシャイン                  </t>
  </si>
  <si>
    <t xml:space="preserve"> ビッグ・ナラ                  </t>
  </si>
  <si>
    <t xml:space="preserve"> パン・菓子店　サンメリー      </t>
  </si>
  <si>
    <t xml:space="preserve"> ボトルワールドＯＫ            </t>
  </si>
  <si>
    <t xml:space="preserve"> セルバ                        </t>
  </si>
  <si>
    <t xml:space="preserve"> ヤマダウェブコム、ヤマダモール</t>
  </si>
  <si>
    <t xml:space="preserve"> おかじま                      </t>
  </si>
  <si>
    <t xml:space="preserve"> 遠鉄百貨店                    </t>
  </si>
  <si>
    <t xml:space="preserve"> デリシャス広岡                </t>
  </si>
  <si>
    <t xml:space="preserve"> スーパービッグ                </t>
  </si>
  <si>
    <t xml:space="preserve"> ムーミー                      </t>
  </si>
  <si>
    <t xml:space="preserve"> ビオセボン                    </t>
  </si>
  <si>
    <t xml:space="preserve"> スーパーチェーンふじ          </t>
  </si>
  <si>
    <t xml:space="preserve"> ジップドラッグ                </t>
  </si>
  <si>
    <t xml:space="preserve"> ヒバリヤ                      </t>
  </si>
  <si>
    <t xml:space="preserve"> チャーリー                    </t>
  </si>
  <si>
    <t xml:space="preserve"> 東武                          </t>
  </si>
  <si>
    <t xml:space="preserve"> セブンネットショッピング      </t>
  </si>
  <si>
    <t xml:space="preserve"> パン・菓子店　ホルン          </t>
  </si>
  <si>
    <t xml:space="preserve"> ダイエーネットスーパー        </t>
  </si>
  <si>
    <t xml:space="preserve"> 酒のスーパータカぎ            </t>
  </si>
  <si>
    <t xml:space="preserve"> ライフォート                  </t>
  </si>
  <si>
    <t xml:space="preserve"> カフェランテ                  </t>
  </si>
  <si>
    <t xml:space="preserve"> パン・菓子店　カンテボーレ    </t>
  </si>
  <si>
    <t xml:space="preserve"> その他インターネット通信販売不</t>
  </si>
  <si>
    <t xml:space="preserve"> らでぃっしゅぼーや            </t>
  </si>
  <si>
    <t xml:space="preserve"> ハンディ　ホームセンター      </t>
  </si>
  <si>
    <t xml:space="preserve"> トーホー                      </t>
  </si>
  <si>
    <t xml:space="preserve"> ナンコクスーパー              </t>
  </si>
  <si>
    <t xml:space="preserve"> フレッシュフードモリヤ        </t>
  </si>
  <si>
    <t xml:space="preserve"> その他１００円ショップ不明    </t>
  </si>
  <si>
    <t xml:space="preserve"> エルショップ（エルゴ、エルロク</t>
  </si>
  <si>
    <t xml:space="preserve"> くすりのコダマ                </t>
  </si>
  <si>
    <t xml:space="preserve"> マツサカ                      </t>
  </si>
  <si>
    <t xml:space="preserve"> ヤマグチ                      </t>
  </si>
  <si>
    <t xml:space="preserve"> ビーバートザン                </t>
  </si>
  <si>
    <t xml:space="preserve"> みつわ                        </t>
  </si>
  <si>
    <t xml:space="preserve"> スーパーおくやま              </t>
  </si>
  <si>
    <t xml:space="preserve"> リカーワールド華              </t>
  </si>
  <si>
    <t xml:space="preserve"> くろがねや                    </t>
  </si>
  <si>
    <t xml:space="preserve"> アークス系不明                </t>
  </si>
  <si>
    <t xml:space="preserve"> ビックリッキー                </t>
  </si>
  <si>
    <t xml:space="preserve"> シメノドラッグ                </t>
  </si>
  <si>
    <t xml:space="preserve"> その他ホームセンター不明      </t>
  </si>
  <si>
    <t xml:space="preserve"> 酒のスーパーデイ・リンク      </t>
  </si>
  <si>
    <t xml:space="preserve"> ホームセンターセブン          </t>
  </si>
  <si>
    <t xml:space="preserve"> 住田屋                        </t>
  </si>
  <si>
    <t xml:space="preserve"> Ａｍａｚｏｎフレッシュ        </t>
  </si>
  <si>
    <t xml:space="preserve"> ＳＡＫＥ市場マルシェ          </t>
  </si>
  <si>
    <t xml:space="preserve"> その他百貨店不明              </t>
  </si>
  <si>
    <t xml:space="preserve"> 万寿屋                        </t>
  </si>
  <si>
    <t xml:space="preserve"> セプ・ドール                  </t>
  </si>
  <si>
    <t xml:space="preserve"> その他ネットスーパー不明      </t>
  </si>
  <si>
    <t xml:space="preserve"> ダイゼン                      </t>
  </si>
  <si>
    <t xml:space="preserve"> ミスタートンカチ              </t>
  </si>
  <si>
    <t xml:space="preserve"> ホームセンターマルニ          </t>
  </si>
  <si>
    <t xml:space="preserve"> その他訪問販売・宅配不明      </t>
  </si>
  <si>
    <t xml:space="preserve"> 大地を守る会                  </t>
  </si>
  <si>
    <t xml:space="preserve"> ＢＩＧテキサス                </t>
  </si>
  <si>
    <t xml:space="preserve"> 東急ストアネットスーパー      </t>
  </si>
  <si>
    <t xml:space="preserve"> ウインダーランド、高田薬局    </t>
  </si>
  <si>
    <t xml:space="preserve"> その他小型食品スーパー不明    </t>
  </si>
  <si>
    <t xml:space="preserve"> スーパーラック                </t>
  </si>
  <si>
    <t xml:space="preserve"> メディコ２１                  </t>
  </si>
  <si>
    <t xml:space="preserve"> ＫＩＴＥーＧＯ                </t>
  </si>
  <si>
    <t xml:space="preserve"> 戸田酒販                      </t>
  </si>
  <si>
    <t xml:space="preserve"> ハマート                      </t>
  </si>
  <si>
    <t xml:space="preserve"> ポピー                        </t>
  </si>
  <si>
    <t xml:space="preserve"> ポンパレモール                </t>
  </si>
  <si>
    <t xml:space="preserve"> マインマート                  </t>
  </si>
  <si>
    <t xml:space="preserve"> ドラッグ１７１                </t>
  </si>
  <si>
    <t xml:space="preserve"> ヤスブン                      </t>
  </si>
  <si>
    <t xml:space="preserve"> ミドリ薬品                    </t>
  </si>
  <si>
    <t xml:space="preserve"> マルエツネットスーパー        </t>
  </si>
  <si>
    <t xml:space="preserve"> ホームジョイ本田              </t>
  </si>
  <si>
    <t xml:space="preserve"> ネットスーパーオークワ        </t>
  </si>
  <si>
    <t xml:space="preserve"> 伊勢屋ガリバー                </t>
  </si>
  <si>
    <t xml:space="preserve"> その他コンビニエンスストア不明</t>
  </si>
  <si>
    <t xml:space="preserve"> その他ベビー・子供用品専門店不</t>
  </si>
  <si>
    <t xml:space="preserve"> シンヤクドー                  </t>
  </si>
  <si>
    <t xml:space="preserve"> テイコク薬局                  </t>
  </si>
  <si>
    <t xml:space="preserve"> 酒の専門店ベリーマッチ        </t>
  </si>
  <si>
    <t xml:space="preserve"> アワーリカー                  </t>
  </si>
  <si>
    <t xml:space="preserve"> オーリック                    </t>
  </si>
  <si>
    <t xml:space="preserve"> その他家電量販店不明          </t>
  </si>
  <si>
    <t xml:space="preserve"> キョーエイドラッグ            </t>
  </si>
  <si>
    <t xml:space="preserve"> 酒の悟空                      </t>
  </si>
  <si>
    <t xml:space="preserve"> イズミヤ楽楽マーケット        </t>
  </si>
  <si>
    <t xml:space="preserve"> 酒の大型スーパージン          </t>
  </si>
  <si>
    <t xml:space="preserve"> えびすや                      </t>
  </si>
  <si>
    <t xml:space="preserve"> エイトマートン                </t>
  </si>
  <si>
    <t>業態コード</t>
    <rPh sb="0" eb="2">
      <t>ギョウタイ</t>
    </rPh>
    <phoneticPr fontId="18"/>
  </si>
  <si>
    <t>業態</t>
    <rPh sb="0" eb="2">
      <t>ギョウタイ</t>
    </rPh>
    <phoneticPr fontId="18"/>
  </si>
  <si>
    <t>チェーンコード</t>
    <phoneticPr fontId="18"/>
  </si>
  <si>
    <t>チェーン名</t>
    <rPh sb="4" eb="5">
      <t>メイ</t>
    </rPh>
    <phoneticPr fontId="18"/>
  </si>
  <si>
    <t>利用人数</t>
    <rPh sb="0" eb="2">
      <t>リヨウ</t>
    </rPh>
    <rPh sb="2" eb="4">
      <t>ニンズウ</t>
    </rPh>
    <phoneticPr fontId="18"/>
  </si>
  <si>
    <t>普及率</t>
    <rPh sb="0" eb="3">
      <t>フキュウリツ</t>
    </rPh>
    <phoneticPr fontId="18"/>
  </si>
  <si>
    <t>平均購買金額</t>
    <rPh sb="0" eb="2">
      <t>ヘイキン</t>
    </rPh>
    <rPh sb="2" eb="4">
      <t>コウバイ</t>
    </rPh>
    <rPh sb="4" eb="6">
      <t>キンガク</t>
    </rPh>
    <phoneticPr fontId="18"/>
  </si>
  <si>
    <t>平均SOW</t>
    <rPh sb="0" eb="2">
      <t>ヘイキン</t>
    </rPh>
    <phoneticPr fontId="18"/>
  </si>
  <si>
    <t>平均購買回数</t>
    <rPh sb="0" eb="2">
      <t>ヘイキン</t>
    </rPh>
    <rPh sb="2" eb="4">
      <t>コウバイ</t>
    </rPh>
    <rPh sb="4" eb="6">
      <t>カイスウ</t>
    </rPh>
    <phoneticPr fontId="18"/>
  </si>
  <si>
    <t>平均購買数量</t>
    <rPh sb="0" eb="2">
      <t>ヘイキン</t>
    </rPh>
    <rPh sb="2" eb="4">
      <t>コウバイ</t>
    </rPh>
    <rPh sb="4" eb="6">
      <t>スウリョウ</t>
    </rPh>
    <phoneticPr fontId="18"/>
  </si>
  <si>
    <t>チェーン別お財布シェア</t>
    <rPh sb="4" eb="5">
      <t>ベツ</t>
    </rPh>
    <rPh sb="6" eb="8">
      <t>サイフ</t>
    </rPh>
    <phoneticPr fontId="18"/>
  </si>
  <si>
    <t>期間：2025年1月1日～12月31日</t>
    <rPh sb="0" eb="2">
      <t>キカン</t>
    </rPh>
    <rPh sb="7" eb="8">
      <t>ネン</t>
    </rPh>
    <rPh sb="9" eb="10">
      <t>ツキ</t>
    </rPh>
    <rPh sb="11" eb="12">
      <t>ヒ</t>
    </rPh>
    <rPh sb="15" eb="16">
      <t>ツキ</t>
    </rPh>
    <rPh sb="18" eb="19">
      <t>ヒ</t>
    </rPh>
    <phoneticPr fontId="18"/>
  </si>
  <si>
    <t>１世帯当り</t>
    <rPh sb="1" eb="3">
      <t>セタイ</t>
    </rPh>
    <rPh sb="3" eb="4">
      <t>アタ</t>
    </rPh>
    <phoneticPr fontId="18"/>
  </si>
  <si>
    <t>購買金額</t>
    <rPh sb="0" eb="2">
      <t>コウバイ</t>
    </rPh>
    <rPh sb="2" eb="4">
      <t>キンガク</t>
    </rPh>
    <phoneticPr fontId="18"/>
  </si>
  <si>
    <t>順位</t>
    <rPh sb="0" eb="2">
      <t>ジュンイ</t>
    </rPh>
    <phoneticPr fontId="18"/>
  </si>
  <si>
    <t>購買金額シェア</t>
    <rPh sb="0" eb="2">
      <t>コウバイ</t>
    </rPh>
    <rPh sb="2" eb="4">
      <t>キンガク</t>
    </rPh>
    <phoneticPr fontId="18"/>
  </si>
  <si>
    <t>累積購買金額シェア</t>
    <rPh sb="0" eb="2">
      <t>ルイセキ</t>
    </rPh>
    <rPh sb="2" eb="4">
      <t>コウバイ</t>
    </rPh>
    <rPh sb="4" eb="6">
      <t>キンガク</t>
    </rPh>
    <phoneticPr fontId="18"/>
  </si>
  <si>
    <t>平均価格(全国247円）</t>
    <rPh sb="0" eb="2">
      <t>ヘイキン</t>
    </rPh>
    <rPh sb="2" eb="4">
      <t>カカク</t>
    </rPh>
    <rPh sb="5" eb="7">
      <t>ゼンコク</t>
    </rPh>
    <rPh sb="10" eb="11">
      <t>エン</t>
    </rPh>
    <phoneticPr fontId="18"/>
  </si>
  <si>
    <t>合計</t>
    <rPh sb="0" eb="2">
      <t>ゴウケイ</t>
    </rPh>
    <phoneticPr fontId="18"/>
  </si>
  <si>
    <t>順位：購買金額順にソート</t>
    <rPh sb="0" eb="2">
      <t>ジュンイ</t>
    </rPh>
    <rPh sb="3" eb="5">
      <t>コウバイ</t>
    </rPh>
    <rPh sb="5" eb="7">
      <t>キンガク</t>
    </rPh>
    <rPh sb="7" eb="8">
      <t>ジュン</t>
    </rPh>
    <phoneticPr fontId="18"/>
  </si>
  <si>
    <t>データ：全国ホームスキャンデータ（N＝38,047世帯）</t>
    <rPh sb="4" eb="6">
      <t>ゼンコク</t>
    </rPh>
    <rPh sb="25" eb="27">
      <t>セタイ</t>
    </rPh>
    <phoneticPr fontId="18"/>
  </si>
  <si>
    <t>利用世帯数</t>
    <rPh sb="0" eb="2">
      <t>リヨウ</t>
    </rPh>
    <rPh sb="2" eb="4">
      <t>セタイ</t>
    </rPh>
    <rPh sb="4" eb="5">
      <t>スウ</t>
    </rPh>
    <phoneticPr fontId="18"/>
  </si>
  <si>
    <t>平均購買回数=Σ各世帯の購買回数/利用世帯数，平均購買数量=Σ各世帯の購買数量/利用世帯数，平均購買金額=Σ各世帯の購買金額/利用世帯数</t>
    <rPh sb="0" eb="2">
      <t>ヘイキン</t>
    </rPh>
    <rPh sb="2" eb="4">
      <t>コウバイ</t>
    </rPh>
    <rPh sb="4" eb="6">
      <t>カイスウ</t>
    </rPh>
    <rPh sb="8" eb="9">
      <t>カク</t>
    </rPh>
    <rPh sb="9" eb="11">
      <t>セタイ</t>
    </rPh>
    <rPh sb="12" eb="14">
      <t>コウバイ</t>
    </rPh>
    <rPh sb="14" eb="16">
      <t>カイスウ</t>
    </rPh>
    <rPh sb="17" eb="19">
      <t>リヨウ</t>
    </rPh>
    <rPh sb="19" eb="21">
      <t>セタイ</t>
    </rPh>
    <rPh sb="21" eb="22">
      <t>スウ</t>
    </rPh>
    <rPh sb="27" eb="29">
      <t>スウリョウ</t>
    </rPh>
    <rPh sb="37" eb="39">
      <t>スウリョウ</t>
    </rPh>
    <rPh sb="50" eb="52">
      <t>キンガク</t>
    </rPh>
    <rPh sb="60" eb="62">
      <t>キンガク</t>
    </rPh>
    <phoneticPr fontId="18"/>
  </si>
  <si>
    <t>普及率=利用世帯数/38,047世帯, 購買金額シェア=チェーン別購買金額/総購買金額,平均SOW＝Σ各世帯のSOW/利用世帯数</t>
    <rPh sb="0" eb="3">
      <t>フキュウリツ</t>
    </rPh>
    <rPh sb="4" eb="6">
      <t>リヨウ</t>
    </rPh>
    <rPh sb="6" eb="8">
      <t>セタイ</t>
    </rPh>
    <rPh sb="8" eb="9">
      <t>スウ</t>
    </rPh>
    <rPh sb="16" eb="18">
      <t>セタイ</t>
    </rPh>
    <rPh sb="20" eb="22">
      <t>コウバイ</t>
    </rPh>
    <rPh sb="22" eb="24">
      <t>キンガク</t>
    </rPh>
    <rPh sb="32" eb="33">
      <t>ベツ</t>
    </rPh>
    <rPh sb="33" eb="35">
      <t>コウバイ</t>
    </rPh>
    <rPh sb="35" eb="37">
      <t>キンガク</t>
    </rPh>
    <rPh sb="38" eb="41">
      <t>ソウコウバイ</t>
    </rPh>
    <rPh sb="41" eb="43">
      <t>キンガク</t>
    </rPh>
    <rPh sb="44" eb="46">
      <t>ヘイキン</t>
    </rPh>
    <rPh sb="51" eb="54">
      <t>カクセタイ</t>
    </rPh>
    <rPh sb="59" eb="61">
      <t>リヨウ</t>
    </rPh>
    <rPh sb="61" eb="64">
      <t>セタイスウ</t>
    </rPh>
    <phoneticPr fontId="18"/>
  </si>
  <si>
    <t>対象商品カテゴリー：JICFS大分類１（食品）および大分類２（日用品）</t>
    <rPh sb="0" eb="2">
      <t>タイショウ</t>
    </rPh>
    <rPh sb="2" eb="4">
      <t>ショウヒン</t>
    </rPh>
    <rPh sb="15" eb="17">
      <t>ダイブン</t>
    </rPh>
    <rPh sb="17" eb="18">
      <t>ルイ</t>
    </rPh>
    <rPh sb="20" eb="22">
      <t>ショクヒン</t>
    </rPh>
    <rPh sb="26" eb="29">
      <t>ダイブンルイ</t>
    </rPh>
    <rPh sb="31" eb="34">
      <t>ニチヨウヒン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</si>
</sst>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38" fontId="0" fillId="0" borderId="0" xfId="1" applyFont="1">
      <alignment vertical="center"/>
    </xf>
    <xf numFmtId="176" fontId="0" fillId="0" borderId="0" xfId="2" applyNumberFormat="1" applyFont="1">
      <alignment vertical="center"/>
    </xf>
    <xf numFmtId="176" fontId="0" fillId="0" borderId="0" xfId="2" applyNumberFormat="1" applyFont="1" applyAlignment="1">
      <alignment vertical="center" wrapText="1"/>
    </xf>
    <xf numFmtId="0" fontId="0" fillId="0" borderId="10" xfId="0" applyBorder="1">
      <alignment vertical="center"/>
    </xf>
    <xf numFmtId="38" fontId="0" fillId="0" borderId="10" xfId="1" applyFont="1" applyBorder="1">
      <alignment vertical="center"/>
    </xf>
    <xf numFmtId="176" fontId="0" fillId="0" borderId="10" xfId="2" applyNumberFormat="1" applyFont="1" applyBorder="1">
      <alignment vertical="center"/>
    </xf>
    <xf numFmtId="0" fontId="0" fillId="33" borderId="10" xfId="0" applyFill="1" applyBorder="1">
      <alignment vertical="center"/>
    </xf>
    <xf numFmtId="38" fontId="0" fillId="33" borderId="10" xfId="1" applyFont="1" applyFill="1" applyBorder="1">
      <alignment vertical="center"/>
    </xf>
    <xf numFmtId="176" fontId="0" fillId="33" borderId="10" xfId="2" applyNumberFormat="1" applyFont="1" applyFill="1" applyBorder="1">
      <alignment vertical="center"/>
    </xf>
    <xf numFmtId="0" fontId="0" fillId="0" borderId="10" xfId="0" applyBorder="1" applyAlignment="1">
      <alignment horizontal="center" vertical="center" wrapText="1"/>
    </xf>
    <xf numFmtId="38" fontId="0" fillId="0" borderId="10" xfId="1" applyFont="1" applyBorder="1" applyAlignment="1">
      <alignment horizontal="center" vertical="center" wrapText="1"/>
    </xf>
    <xf numFmtId="176" fontId="0" fillId="0" borderId="10" xfId="2" applyNumberFormat="1" applyFont="1" applyBorder="1" applyAlignment="1">
      <alignment horizontal="center" vertical="center" wrapText="1"/>
    </xf>
    <xf numFmtId="0" fontId="14" fillId="0" borderId="10" xfId="0" applyFont="1" applyBorder="1">
      <alignment vertical="center"/>
    </xf>
    <xf numFmtId="38" fontId="0" fillId="0" borderId="10" xfId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44">
    <cellStyle name="20% - アクセント 1" xfId="21" builtinId="30" customBuiltin="1"/>
    <cellStyle name="20% - アクセント 2" xfId="25" builtinId="34" customBuiltin="1"/>
    <cellStyle name="20% - アクセント 3" xfId="29" builtinId="38" customBuiltin="1"/>
    <cellStyle name="20% - アクセント 4" xfId="33" builtinId="42" customBuiltin="1"/>
    <cellStyle name="20% - アクセント 5" xfId="37" builtinId="46" customBuiltin="1"/>
    <cellStyle name="20% - アクセント 6" xfId="41" builtinId="50" customBuiltin="1"/>
    <cellStyle name="40% - アクセント 1" xfId="22" builtinId="31" customBuiltin="1"/>
    <cellStyle name="40% - アクセント 2" xfId="26" builtinId="35" customBuiltin="1"/>
    <cellStyle name="40% - アクセント 3" xfId="30" builtinId="39" customBuiltin="1"/>
    <cellStyle name="40% - アクセント 4" xfId="34" builtinId="43" customBuiltin="1"/>
    <cellStyle name="40% - アクセント 5" xfId="38" builtinId="47" customBuiltin="1"/>
    <cellStyle name="40% - アクセント 6" xfId="42" builtinId="51" customBuiltin="1"/>
    <cellStyle name="60% - アクセント 1" xfId="23" builtinId="32" customBuiltin="1"/>
    <cellStyle name="60% - アクセント 2" xfId="27" builtinId="36" customBuiltin="1"/>
    <cellStyle name="60% - アクセント 3" xfId="31" builtinId="40" customBuiltin="1"/>
    <cellStyle name="60% - アクセント 4" xfId="35" builtinId="44" customBuiltin="1"/>
    <cellStyle name="60% - アクセント 5" xfId="39" builtinId="48" customBuiltin="1"/>
    <cellStyle name="60% - アクセント 6" xfId="43" builtinId="52" customBuiltin="1"/>
    <cellStyle name="アクセント 1" xfId="20" builtinId="29" customBuiltin="1"/>
    <cellStyle name="アクセント 2" xfId="24" builtinId="33" customBuiltin="1"/>
    <cellStyle name="アクセント 3" xfId="28" builtinId="37" customBuiltin="1"/>
    <cellStyle name="アクセント 4" xfId="32" builtinId="41" customBuiltin="1"/>
    <cellStyle name="アクセント 5" xfId="36" builtinId="45" customBuiltin="1"/>
    <cellStyle name="アクセント 6" xfId="40" builtinId="49" customBuiltin="1"/>
    <cellStyle name="タイトル" xfId="3" builtinId="15" customBuiltin="1"/>
    <cellStyle name="チェック セル" xfId="15" builtinId="23" customBuiltin="1"/>
    <cellStyle name="どちらでもない" xfId="10" builtinId="28" customBuiltin="1"/>
    <cellStyle name="パーセント" xfId="2" builtinId="5"/>
    <cellStyle name="メモ" xfId="17" builtinId="10" customBuiltin="1"/>
    <cellStyle name="リンク セル" xfId="14" builtinId="24" customBuiltin="1"/>
    <cellStyle name="悪い" xfId="9" builtinId="27" customBuiltin="1"/>
    <cellStyle name="計算" xfId="13" builtinId="22" customBuiltin="1"/>
    <cellStyle name="警告文" xfId="16" builtinId="11" customBuiltin="1"/>
    <cellStyle name="桁区切り" xfId="1" builtinId="6"/>
    <cellStyle name="見出し 1" xfId="4" builtinId="16" customBuiltin="1"/>
    <cellStyle name="見出し 2" xfId="5" builtinId="17" customBuiltin="1"/>
    <cellStyle name="見出し 3" xfId="6" builtinId="18" customBuiltin="1"/>
    <cellStyle name="見出し 4" xfId="7" builtinId="19" customBuiltin="1"/>
    <cellStyle name="集計" xfId="19" builtinId="25" customBuiltin="1"/>
    <cellStyle name="出力" xfId="12" builtinId="21" customBuiltin="1"/>
    <cellStyle name="説明文" xfId="18" builtinId="53" customBuiltin="1"/>
    <cellStyle name="入力" xfId="11" builtinId="20" customBuiltin="1"/>
    <cellStyle name="標準" xfId="0" builtinId="0"/>
    <cellStyle name="良い" xfId="8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calcChain" Target="calcChain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600" b="1"/>
              <a:t>全国上位小売業の購買金額シェアとお財布シェア</a:t>
            </a:r>
            <a:endParaRPr lang="en-US" altLang="ja-JP" sz="1600" b="1"/>
          </a:p>
          <a:p>
            <a:pPr>
              <a:defRPr/>
            </a:pPr>
            <a:r>
              <a:rPr lang="ja-JP" altLang="en-US" b="1"/>
              <a:t>分析期間</a:t>
            </a:r>
            <a:r>
              <a:rPr lang="en-US" altLang="ja-JP" b="1"/>
              <a:t>:2025</a:t>
            </a:r>
            <a:r>
              <a:rPr lang="ja-JP" altLang="en-US" b="1"/>
              <a:t>年</a:t>
            </a:r>
            <a:r>
              <a:rPr lang="en-US" altLang="ja-JP" b="1"/>
              <a:t>1</a:t>
            </a:r>
            <a:r>
              <a:rPr lang="ja-JP" altLang="en-US" b="1"/>
              <a:t>月</a:t>
            </a:r>
            <a:r>
              <a:rPr lang="en-US" altLang="ja-JP" b="1"/>
              <a:t>1</a:t>
            </a:r>
            <a:r>
              <a:rPr lang="ja-JP" altLang="en-US" b="1"/>
              <a:t>日～</a:t>
            </a:r>
            <a:r>
              <a:rPr lang="en-US" altLang="ja-JP" b="1"/>
              <a:t>2025</a:t>
            </a:r>
            <a:r>
              <a:rPr lang="ja-JP" altLang="en-US" b="1"/>
              <a:t>年</a:t>
            </a:r>
            <a:r>
              <a:rPr lang="en-US" altLang="ja-JP" b="1"/>
              <a:t>12</a:t>
            </a:r>
            <a:r>
              <a:rPr lang="ja-JP" altLang="en-US" b="1"/>
              <a:t>月</a:t>
            </a:r>
            <a:r>
              <a:rPr lang="en-US" altLang="ja-JP" b="1"/>
              <a:t>31</a:t>
            </a:r>
            <a:r>
              <a:rPr lang="ja-JP" altLang="en-US" b="1"/>
              <a:t>日，商品：加工食品・日用雑貨，ｎ</a:t>
            </a:r>
            <a:r>
              <a:rPr lang="en-US" altLang="ja-JP" b="1"/>
              <a:t>=38,047</a:t>
            </a:r>
            <a:endParaRPr lang="ja-JP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 altLang="ja-JP"/>
        </a:p>
      </c:txPr>
    </c:title>
    <c:autoTitleDeleted val="0"/>
    <c:plotArea>
      <c:layout>
        <c:manualLayout>
          <c:layoutTarget val="inner"/>
          <c:xMode val="edge"/>
          <c:yMode val="edge"/>
          <c:x val="4.5823011078923927E-2"/>
          <c:y val="4.97238060783265E-2"/>
          <c:w val="0.89469315918908954"/>
          <c:h val="0.5333815151562598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上位小売!$I$10</c:f>
              <c:strCache>
                <c:ptCount val="1"/>
                <c:pt idx="0">
                  <c:v>購買金額シェア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上位小売!$E$11:$E$61</c:f>
              <c:strCache>
                <c:ptCount val="51"/>
                <c:pt idx="0">
                  <c:v> イオン                        </c:v>
                </c:pt>
                <c:pt idx="1">
                  <c:v> イオンネットスーパー          </c:v>
                </c:pt>
                <c:pt idx="2">
                  <c:v> ディスカウントドラッグコスモス</c:v>
                </c:pt>
                <c:pt idx="3">
                  <c:v> 生協の個人宅配                </c:v>
                </c:pt>
                <c:pt idx="4">
                  <c:v> セブンイレブン                </c:v>
                </c:pt>
                <c:pt idx="5">
                  <c:v> 業務スーパー（神戸物産）      </c:v>
                </c:pt>
                <c:pt idx="6">
                  <c:v> ＯＫストア                    </c:v>
                </c:pt>
                <c:pt idx="7">
                  <c:v> マックスバリュ                </c:v>
                </c:pt>
                <c:pt idx="8">
                  <c:v> ウエルシア                    </c:v>
                </c:pt>
                <c:pt idx="9">
                  <c:v> ローソン                      </c:v>
                </c:pt>
                <c:pt idx="10">
                  <c:v> トライアル                    </c:v>
                </c:pt>
                <c:pt idx="11">
                  <c:v> ファミリーマート              </c:v>
                </c:pt>
                <c:pt idx="12">
                  <c:v> ドンキホーテ                  </c:v>
                </c:pt>
                <c:pt idx="13">
                  <c:v> Ａｍａｚｏｎ．ｃｏ．ｊｐ      </c:v>
                </c:pt>
                <c:pt idx="14">
                  <c:v> スギ薬局、スギドラッグ        </c:v>
                </c:pt>
                <c:pt idx="15">
                  <c:v> コストコ                      </c:v>
                </c:pt>
                <c:pt idx="16">
                  <c:v> 生協の店舗                    </c:v>
                </c:pt>
                <c:pt idx="17">
                  <c:v> 楽天市場                      </c:v>
                </c:pt>
                <c:pt idx="18">
                  <c:v> ライフ                        </c:v>
                </c:pt>
                <c:pt idx="19">
                  <c:v> ザ・ビッグ                    </c:v>
                </c:pt>
                <c:pt idx="20">
                  <c:v> サンドラッグ                  </c:v>
                </c:pt>
                <c:pt idx="21">
                  <c:v> クリエイト                    </c:v>
                </c:pt>
                <c:pt idx="22">
                  <c:v> マツモトキヨシ                </c:v>
                </c:pt>
                <c:pt idx="23">
                  <c:v> ツルハドラッグ                </c:v>
                </c:pt>
                <c:pt idx="24">
                  <c:v> クスリのアオキ                </c:v>
                </c:pt>
                <c:pt idx="25">
                  <c:v> ダイレックス                  </c:v>
                </c:pt>
                <c:pt idx="26">
                  <c:v> ヤオコー                      </c:v>
                </c:pt>
                <c:pt idx="27">
                  <c:v> 西友系                        </c:v>
                </c:pt>
                <c:pt idx="28">
                  <c:v> 西友ネットスーパー            </c:v>
                </c:pt>
                <c:pt idx="29">
                  <c:v> イトーヨーカドー              </c:v>
                </c:pt>
                <c:pt idx="30">
                  <c:v> 生協の共同購入                </c:v>
                </c:pt>
                <c:pt idx="31">
                  <c:v> ロピア                        </c:v>
                </c:pt>
                <c:pt idx="32">
                  <c:v> ベルク                        </c:v>
                </c:pt>
                <c:pt idx="33">
                  <c:v> 万代                          </c:v>
                </c:pt>
                <c:pt idx="34">
                  <c:v> サミット                      </c:v>
                </c:pt>
                <c:pt idx="35">
                  <c:v> ベイシア系                    </c:v>
                </c:pt>
                <c:pt idx="36">
                  <c:v> ヨークベニマル                </c:v>
                </c:pt>
                <c:pt idx="37">
                  <c:v> ディオ、ラ・ムー              </c:v>
                </c:pt>
                <c:pt idx="38">
                  <c:v> ダイエー系                    </c:v>
                </c:pt>
                <c:pt idx="39">
                  <c:v> アピタ、ピアゴ（ユニー系）    </c:v>
                </c:pt>
                <c:pt idx="40">
                  <c:v> マルエツ系                    </c:v>
                </c:pt>
                <c:pt idx="41">
                  <c:v> カワチ薬品                    </c:v>
                </c:pt>
                <c:pt idx="42">
                  <c:v> バロー系                      </c:v>
                </c:pt>
                <c:pt idx="43">
                  <c:v> パン・菓子店　その他          </c:v>
                </c:pt>
                <c:pt idx="44">
                  <c:v> サンディ                      </c:v>
                </c:pt>
                <c:pt idx="45">
                  <c:v> カネスエ                      </c:v>
                </c:pt>
                <c:pt idx="46">
                  <c:v> カインズ                      </c:v>
                </c:pt>
                <c:pt idx="47">
                  <c:v> 平和堂系                      </c:v>
                </c:pt>
                <c:pt idx="48">
                  <c:v> ゲンキー                      </c:v>
                </c:pt>
                <c:pt idx="49">
                  <c:v> まいばすけっと                </c:v>
                </c:pt>
                <c:pt idx="50">
                  <c:v> カスミ系                      </c:v>
                </c:pt>
              </c:strCache>
            </c:strRef>
          </c:cat>
          <c:val>
            <c:numRef>
              <c:f>上位小売!$J$11:$J$61</c:f>
              <c:numCache>
                <c:formatCode>0.0%</c:formatCode>
                <c:ptCount val="51"/>
                <c:pt idx="0">
                  <c:v>4.8604094636059442E-2</c:v>
                </c:pt>
                <c:pt idx="1">
                  <c:v>3.1244761428377891E-3</c:v>
                </c:pt>
                <c:pt idx="2">
                  <c:v>3.2997588396480801E-2</c:v>
                </c:pt>
                <c:pt idx="3">
                  <c:v>2.9765790851488994E-2</c:v>
                </c:pt>
                <c:pt idx="4">
                  <c:v>2.742978698989107E-2</c:v>
                </c:pt>
                <c:pt idx="5">
                  <c:v>2.4358460802093935E-2</c:v>
                </c:pt>
                <c:pt idx="6">
                  <c:v>2.4138686154985722E-2</c:v>
                </c:pt>
                <c:pt idx="7">
                  <c:v>2.2346040916011771E-2</c:v>
                </c:pt>
                <c:pt idx="8">
                  <c:v>2.1581557786220194E-2</c:v>
                </c:pt>
                <c:pt idx="9">
                  <c:v>1.9421009291051092E-2</c:v>
                </c:pt>
                <c:pt idx="10">
                  <c:v>1.774415178016656E-2</c:v>
                </c:pt>
                <c:pt idx="11">
                  <c:v>1.7697844348720047E-2</c:v>
                </c:pt>
                <c:pt idx="12">
                  <c:v>1.7578252161281283E-2</c:v>
                </c:pt>
                <c:pt idx="13">
                  <c:v>1.567290583751647E-2</c:v>
                </c:pt>
                <c:pt idx="14">
                  <c:v>1.5274485064129609E-2</c:v>
                </c:pt>
                <c:pt idx="15">
                  <c:v>1.4990089129135107E-2</c:v>
                </c:pt>
                <c:pt idx="16">
                  <c:v>1.4331108775918767E-2</c:v>
                </c:pt>
                <c:pt idx="17">
                  <c:v>1.2852091534297541E-2</c:v>
                </c:pt>
                <c:pt idx="18">
                  <c:v>1.2657725037571094E-2</c:v>
                </c:pt>
                <c:pt idx="19">
                  <c:v>1.1805107493031158E-2</c:v>
                </c:pt>
                <c:pt idx="20">
                  <c:v>1.1772352371841141E-2</c:v>
                </c:pt>
                <c:pt idx="21">
                  <c:v>1.0586753340766846E-2</c:v>
                </c:pt>
                <c:pt idx="22">
                  <c:v>1.0400440139397778E-2</c:v>
                </c:pt>
                <c:pt idx="23">
                  <c:v>1.0292824536186023E-2</c:v>
                </c:pt>
                <c:pt idx="24">
                  <c:v>9.6569967902544358E-3</c:v>
                </c:pt>
                <c:pt idx="25">
                  <c:v>9.6529148599933633E-3</c:v>
                </c:pt>
                <c:pt idx="26">
                  <c:v>8.9421761364438818E-3</c:v>
                </c:pt>
                <c:pt idx="27">
                  <c:v>8.8883031245609971E-3</c:v>
                </c:pt>
                <c:pt idx="28">
                  <c:v>5.5096411597107544E-4</c:v>
                </c:pt>
                <c:pt idx="29">
                  <c:v>8.3699919303051491E-3</c:v>
                </c:pt>
                <c:pt idx="30">
                  <c:v>8.3525132060996606E-3</c:v>
                </c:pt>
                <c:pt idx="31">
                  <c:v>7.7496088974576792E-3</c:v>
                </c:pt>
                <c:pt idx="32">
                  <c:v>7.2754608611493125E-3</c:v>
                </c:pt>
                <c:pt idx="33">
                  <c:v>7.2206489047070372E-3</c:v>
                </c:pt>
                <c:pt idx="34">
                  <c:v>7.0471277672644848E-3</c:v>
                </c:pt>
                <c:pt idx="35">
                  <c:v>6.9941194191159278E-3</c:v>
                </c:pt>
                <c:pt idx="36">
                  <c:v>6.8699502285291415E-3</c:v>
                </c:pt>
                <c:pt idx="37">
                  <c:v>6.4683887874230879E-3</c:v>
                </c:pt>
                <c:pt idx="38">
                  <c:v>6.3030058095442385E-3</c:v>
                </c:pt>
                <c:pt idx="39">
                  <c:v>6.0028676334986488E-3</c:v>
                </c:pt>
                <c:pt idx="40">
                  <c:v>5.664707134923965E-3</c:v>
                </c:pt>
                <c:pt idx="41">
                  <c:v>5.6575477317371082E-3</c:v>
                </c:pt>
                <c:pt idx="42">
                  <c:v>5.5052705714361948E-3</c:v>
                </c:pt>
                <c:pt idx="43">
                  <c:v>5.4319663628124163E-3</c:v>
                </c:pt>
                <c:pt idx="44">
                  <c:v>5.3779037681113287E-3</c:v>
                </c:pt>
                <c:pt idx="45">
                  <c:v>5.2735852555645338E-3</c:v>
                </c:pt>
                <c:pt idx="46">
                  <c:v>5.2719627639782165E-3</c:v>
                </c:pt>
                <c:pt idx="47">
                  <c:v>5.2046465955883541E-3</c:v>
                </c:pt>
                <c:pt idx="48">
                  <c:v>4.9755107221512891E-3</c:v>
                </c:pt>
                <c:pt idx="49">
                  <c:v>4.7773859271636621E-3</c:v>
                </c:pt>
                <c:pt idx="50">
                  <c:v>4.4763464006241822E-3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C9-4ED4-A7E0-FE4B3163E8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224745120"/>
        <c:axId val="1224745600"/>
      </c:barChart>
      <c:lineChart>
        <c:grouping val="standard"/>
        <c:varyColors val="0"/>
        <c:ser>
          <c:idx val="0"/>
          <c:order val="1"/>
          <c:tx>
            <c:strRef>
              <c:f>上位小売!$K$10</c:f>
              <c:strCache>
                <c:ptCount val="1"/>
                <c:pt idx="0">
                  <c:v>平均SOW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3.2161009205348021E-2"/>
                  <c:y val="-5.5453871947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42-47C1-B0EF-9DA2EAEDC8F5}"/>
                </c:ext>
              </c:extLst>
            </c:dLbl>
            <c:dLbl>
              <c:idx val="1"/>
              <c:layout>
                <c:manualLayout>
                  <c:x val="-4.6914693350655678E-2"/>
                  <c:y val="-4.1267154473286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742-47C1-B0EF-9DA2EAEDC8F5}"/>
                </c:ext>
              </c:extLst>
            </c:dLbl>
            <c:dLbl>
              <c:idx val="2"/>
              <c:layout>
                <c:manualLayout>
                  <c:x val="-6.6039839464943378E-2"/>
                  <c:y val="-6.6385432058273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1742-47C1-B0EF-9DA2EAEDC8F5}"/>
                </c:ext>
              </c:extLst>
            </c:dLbl>
            <c:dLbl>
              <c:idx val="3"/>
              <c:layout>
                <c:manualLayout>
                  <c:x val="-2.94288454747355E-2"/>
                  <c:y val="-2.6149214765393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42-47C1-B0EF-9DA2EAEDC8F5}"/>
                </c:ext>
              </c:extLst>
            </c:dLbl>
            <c:dLbl>
              <c:idx val="4"/>
              <c:layout>
                <c:manualLayout>
                  <c:x val="-4.3089664127798154E-2"/>
                  <c:y val="7.341822014587972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42-47C1-B0EF-9DA2EAEDC8F5}"/>
                </c:ext>
              </c:extLst>
            </c:dLbl>
            <c:dLbl>
              <c:idx val="5"/>
              <c:layout>
                <c:manualLayout>
                  <c:x val="-2.5347702793508335E-2"/>
                  <c:y val="3.40876782816724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1742-47C1-B0EF-9DA2EAEDC8F5}"/>
                </c:ext>
              </c:extLst>
            </c:dLbl>
            <c:dLbl>
              <c:idx val="6"/>
              <c:layout>
                <c:manualLayout>
                  <c:x val="-1.3035863091060328E-2"/>
                  <c:y val="-7.42925801366177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42-47C1-B0EF-9DA2EAEDC8F5}"/>
                </c:ext>
              </c:extLst>
            </c:dLbl>
            <c:dLbl>
              <c:idx val="7"/>
              <c:layout>
                <c:manualLayout>
                  <c:x val="-3.4903929486081076E-3"/>
                  <c:y val="-3.589738095807109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1742-47C1-B0EF-9DA2EAEDC8F5}"/>
                </c:ext>
              </c:extLst>
            </c:dLbl>
            <c:dLbl>
              <c:idx val="8"/>
              <c:layout>
                <c:manualLayout>
                  <c:x val="-4.1723582262491905E-2"/>
                  <c:y val="2.1994150605830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42-47C1-B0EF-9DA2EAEDC8F5}"/>
                </c:ext>
              </c:extLst>
            </c:dLbl>
            <c:dLbl>
              <c:idx val="9"/>
              <c:layout>
                <c:manualLayout>
                  <c:x val="-2.6713784658814601E-2"/>
                  <c:y val="2.152853948917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742-47C1-B0EF-9DA2EAEDC8F5}"/>
                </c:ext>
              </c:extLst>
            </c:dLbl>
            <c:dLbl>
              <c:idx val="10"/>
              <c:layout>
                <c:manualLayout>
                  <c:x val="-3.489317293596058E-2"/>
                  <c:y val="-1.7776455570398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42-47C1-B0EF-9DA2EAEDC8F5}"/>
                </c:ext>
              </c:extLst>
            </c:dLbl>
            <c:dLbl>
              <c:idx val="11"/>
              <c:layout>
                <c:manualLayout>
                  <c:x val="-2.1232354282897912E-2"/>
                  <c:y val="-7.21993903378688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42-47C1-B0EF-9DA2EAEDC8F5}"/>
                </c:ext>
              </c:extLst>
            </c:dLbl>
            <c:dLbl>
              <c:idx val="12"/>
              <c:layout>
                <c:manualLayout>
                  <c:x val="-2.1232354282897912E-2"/>
                  <c:y val="-3.24287841616404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42-47C1-B0EF-9DA2EAEDC8F5}"/>
                </c:ext>
              </c:extLst>
            </c:dLbl>
            <c:dLbl>
              <c:idx val="13"/>
              <c:layout>
                <c:manualLayout>
                  <c:x val="-2.5347702793508335E-2"/>
                  <c:y val="3.40876782816724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1742-47C1-B0EF-9DA2EAEDC8F5}"/>
                </c:ext>
              </c:extLst>
            </c:dLbl>
            <c:dLbl>
              <c:idx val="15"/>
              <c:layout>
                <c:manualLayout>
                  <c:x val="-1.7134108686979121E-2"/>
                  <c:y val="-5.54538719478779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42-47C1-B0EF-9DA2EAEDC8F5}"/>
                </c:ext>
              </c:extLst>
            </c:dLbl>
            <c:dLbl>
              <c:idx val="16"/>
              <c:layout>
                <c:manualLayout>
                  <c:x val="-3.2161009205348028E-2"/>
                  <c:y val="4.7112428190816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42-47C1-B0EF-9DA2EAEDC8F5}"/>
                </c:ext>
              </c:extLst>
            </c:dLbl>
            <c:dLbl>
              <c:idx val="17"/>
              <c:layout>
                <c:manualLayout>
                  <c:x val="-2.4347020935796194E-2"/>
                  <c:y val="3.6646479197072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42-47C1-B0EF-9DA2EAEDC8F5}"/>
                </c:ext>
              </c:extLst>
            </c:dLbl>
            <c:dLbl>
              <c:idx val="18"/>
              <c:layout>
                <c:manualLayout>
                  <c:x val="-4.5548611485349416E-2"/>
                  <c:y val="-4.3360344272035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742-47C1-B0EF-9DA2EAEDC8F5}"/>
                </c:ext>
              </c:extLst>
            </c:dLbl>
            <c:dLbl>
              <c:idx val="19"/>
              <c:layout>
                <c:manualLayout>
                  <c:x val="-2.8062763609429286E-2"/>
                  <c:y val="-1.568326577164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42-47C1-B0EF-9DA2EAEDC8F5}"/>
                </c:ext>
              </c:extLst>
            </c:dLbl>
            <c:dLbl>
              <c:idx val="20"/>
              <c:layout>
                <c:manualLayout>
                  <c:x val="-2.9445948389427178E-2"/>
                  <c:y val="2.99012986841747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742-47C1-B0EF-9DA2EAEDC8F5}"/>
                </c:ext>
              </c:extLst>
            </c:dLbl>
            <c:dLbl>
              <c:idx val="21"/>
              <c:layout>
                <c:manualLayout>
                  <c:x val="-2.9428845474735548E-2"/>
                  <c:y val="-4.4987922954133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742-47C1-B0EF-9DA2EAEDC8F5}"/>
                </c:ext>
              </c:extLst>
            </c:dLbl>
            <c:dLbl>
              <c:idx val="22"/>
              <c:layout>
                <c:manualLayout>
                  <c:x val="-2.1249457197589593E-2"/>
                  <c:y val="2.78081088854258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742-47C1-B0EF-9DA2EAEDC8F5}"/>
                </c:ext>
              </c:extLst>
            </c:dLbl>
            <c:dLbl>
              <c:idx val="23"/>
              <c:layout>
                <c:manualLayout>
                  <c:x val="-3.8007839588858887E-2"/>
                  <c:y val="-4.49879229541335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742-47C1-B0EF-9DA2EAEDC8F5}"/>
                </c:ext>
              </c:extLst>
            </c:dLbl>
            <c:dLbl>
              <c:idx val="24"/>
              <c:layout>
                <c:manualLayout>
                  <c:x val="-3.0521710966980562E-2"/>
                  <c:y val="-7.4758191253268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1742-47C1-B0EF-9DA2EAEDC8F5}"/>
                </c:ext>
              </c:extLst>
            </c:dLbl>
            <c:dLbl>
              <c:idx val="25"/>
              <c:layout>
                <c:manualLayout>
                  <c:x val="-1.5768026821672856E-2"/>
                  <c:y val="-2.8242404564142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742-47C1-B0EF-9DA2EAEDC8F5}"/>
                </c:ext>
              </c:extLst>
            </c:dLbl>
            <c:dLbl>
              <c:idx val="26"/>
              <c:layout>
                <c:manualLayout>
                  <c:x val="-4.0357500397185712E-2"/>
                  <c:y val="2.40873404045789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742-47C1-B0EF-9DA2EAEDC8F5}"/>
                </c:ext>
              </c:extLst>
            </c:dLbl>
            <c:dLbl>
              <c:idx val="27"/>
              <c:layout>
                <c:manualLayout>
                  <c:x val="-2.3964518013510443E-2"/>
                  <c:y val="2.8273720002076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742-47C1-B0EF-9DA2EAEDC8F5}"/>
                </c:ext>
              </c:extLst>
            </c:dLbl>
            <c:dLbl>
              <c:idx val="29"/>
              <c:layout>
                <c:manualLayout>
                  <c:x val="-2.3964518013510443E-2"/>
                  <c:y val="2.6180530203327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742-47C1-B0EF-9DA2EAEDC8F5}"/>
                </c:ext>
              </c:extLst>
            </c:dLbl>
            <c:dLbl>
              <c:idx val="30"/>
              <c:layout>
                <c:manualLayout>
                  <c:x val="-3.2543512127633782E-2"/>
                  <c:y val="-2.19628351678961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742-47C1-B0EF-9DA2EAEDC8F5}"/>
                </c:ext>
              </c:extLst>
            </c:dLbl>
            <c:dLbl>
              <c:idx val="31"/>
              <c:layout>
                <c:manualLayout>
                  <c:x val="-2.7079184666408726E-2"/>
                  <c:y val="3.6646479197072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742-47C1-B0EF-9DA2EAEDC8F5}"/>
                </c:ext>
              </c:extLst>
            </c:dLbl>
            <c:dLbl>
              <c:idx val="32"/>
              <c:layout>
                <c:manualLayout>
                  <c:x val="-2.571310280110246E-2"/>
                  <c:y val="-7.42925801366177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742-47C1-B0EF-9DA2EAEDC8F5}"/>
                </c:ext>
              </c:extLst>
            </c:dLbl>
            <c:dLbl>
              <c:idx val="33"/>
              <c:layout>
                <c:manualLayout>
                  <c:x val="-2.9811348397021254E-2"/>
                  <c:y val="3.6646479197072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742-47C1-B0EF-9DA2EAEDC8F5}"/>
                </c:ext>
              </c:extLst>
            </c:dLbl>
            <c:dLbl>
              <c:idx val="34"/>
              <c:layout>
                <c:manualLayout>
                  <c:x val="-1.7516611609264876E-2"/>
                  <c:y val="-7.21993903378688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742-47C1-B0EF-9DA2EAEDC8F5}"/>
                </c:ext>
              </c:extLst>
            </c:dLbl>
            <c:dLbl>
              <c:idx val="35"/>
              <c:layout>
                <c:manualLayout>
                  <c:x val="-2.2598436148204178E-2"/>
                  <c:y val="3.6646479197072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742-47C1-B0EF-9DA2EAEDC8F5}"/>
                </c:ext>
              </c:extLst>
            </c:dLbl>
            <c:dLbl>
              <c:idx val="37"/>
              <c:layout>
                <c:manualLayout>
                  <c:x val="-2.5347702793508436E-2"/>
                  <c:y val="4.036724767791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742-47C1-B0EF-9DA2EAEDC8F5}"/>
                </c:ext>
              </c:extLst>
            </c:dLbl>
            <c:dLbl>
              <c:idx val="38"/>
              <c:layout>
                <c:manualLayout>
                  <c:x val="-2.6713784658814702E-2"/>
                  <c:y val="-5.80126728632777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742-47C1-B0EF-9DA2EAEDC8F5}"/>
                </c:ext>
              </c:extLst>
            </c:dLbl>
            <c:dLbl>
              <c:idx val="39"/>
              <c:layout>
                <c:manualLayout>
                  <c:x val="-1.7134108686979121E-2"/>
                  <c:y val="-6.1733441344124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742-47C1-B0EF-9DA2EAEDC8F5}"/>
                </c:ext>
              </c:extLst>
            </c:dLbl>
            <c:dLbl>
              <c:idx val="40"/>
              <c:layout>
                <c:manualLayout>
                  <c:x val="-2.6696681744122971E-2"/>
                  <c:y val="9.1069413964542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742-47C1-B0EF-9DA2EAEDC8F5}"/>
                </c:ext>
              </c:extLst>
            </c:dLbl>
            <c:dLbl>
              <c:idx val="41"/>
              <c:layout>
                <c:manualLayout>
                  <c:x val="-2.1232354282898012E-2"/>
                  <c:y val="8.89762241657938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742-47C1-B0EF-9DA2EAEDC8F5}"/>
                </c:ext>
              </c:extLst>
            </c:dLbl>
            <c:dLbl>
              <c:idx val="42"/>
              <c:layout>
                <c:manualLayout>
                  <c:x val="-3.6641757723552576E-2"/>
                  <c:y val="-8.47585291303620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742-47C1-B0EF-9DA2EAEDC8F5}"/>
                </c:ext>
              </c:extLst>
            </c:dLbl>
            <c:dLbl>
              <c:idx val="43"/>
              <c:layout>
                <c:manualLayout>
                  <c:x val="-2.8079866524120964E-2"/>
                  <c:y val="1.7342159891681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742-47C1-B0EF-9DA2EAEDC8F5}"/>
                </c:ext>
              </c:extLst>
            </c:dLbl>
            <c:dLbl>
              <c:idx val="44"/>
              <c:layout>
                <c:manualLayout>
                  <c:x val="-4.308966412779814E-2"/>
                  <c:y val="-7.8478959734115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742-47C1-B0EF-9DA2EAEDC8F5}"/>
                </c:ext>
              </c:extLst>
            </c:dLbl>
            <c:dLbl>
              <c:idx val="46"/>
              <c:layout>
                <c:manualLayout>
                  <c:x val="-2.8079866524120964E-2"/>
                  <c:y val="1.94353496904303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742-47C1-B0EF-9DA2EAEDC8F5}"/>
                </c:ext>
              </c:extLst>
            </c:dLbl>
            <c:dLbl>
              <c:idx val="47"/>
              <c:layout>
                <c:manualLayout>
                  <c:x val="-3.7625336666573084E-2"/>
                  <c:y val="-7.0106200539120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742-47C1-B0EF-9DA2EAEDC8F5}"/>
                </c:ext>
              </c:extLst>
            </c:dLbl>
            <c:dLbl>
              <c:idx val="48"/>
              <c:layout>
                <c:manualLayout>
                  <c:x val="-7.4112630330394971E-4"/>
                  <c:y val="-5.75470617466267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742-47C1-B0EF-9DA2EAEDC8F5}"/>
                </c:ext>
              </c:extLst>
            </c:dLbl>
            <c:dLbl>
              <c:idx val="49"/>
              <c:layout>
                <c:manualLayout>
                  <c:x val="-5.1303258234327354E-2"/>
                  <c:y val="4.4553627275416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742-47C1-B0EF-9DA2EAEDC8F5}"/>
                </c:ext>
              </c:extLst>
            </c:dLbl>
            <c:dLbl>
              <c:idx val="50"/>
              <c:layout>
                <c:manualLayout>
                  <c:x val="-2.1249457197589743E-2"/>
                  <c:y val="9.26969926466407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742-47C1-B0EF-9DA2EAEDC8F5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上位小売!$E$11:$E$61</c:f>
              <c:strCache>
                <c:ptCount val="51"/>
                <c:pt idx="0">
                  <c:v> イオン                        </c:v>
                </c:pt>
                <c:pt idx="1">
                  <c:v> イオンネットスーパー          </c:v>
                </c:pt>
                <c:pt idx="2">
                  <c:v> ディスカウントドラッグコスモス</c:v>
                </c:pt>
                <c:pt idx="3">
                  <c:v> 生協の個人宅配                </c:v>
                </c:pt>
                <c:pt idx="4">
                  <c:v> セブンイレブン                </c:v>
                </c:pt>
                <c:pt idx="5">
                  <c:v> 業務スーパー（神戸物産）      </c:v>
                </c:pt>
                <c:pt idx="6">
                  <c:v> ＯＫストア                    </c:v>
                </c:pt>
                <c:pt idx="7">
                  <c:v> マックスバリュ                </c:v>
                </c:pt>
                <c:pt idx="8">
                  <c:v> ウエルシア                    </c:v>
                </c:pt>
                <c:pt idx="9">
                  <c:v> ローソン                      </c:v>
                </c:pt>
                <c:pt idx="10">
                  <c:v> トライアル                    </c:v>
                </c:pt>
                <c:pt idx="11">
                  <c:v> ファミリーマート              </c:v>
                </c:pt>
                <c:pt idx="12">
                  <c:v> ドンキホーテ                  </c:v>
                </c:pt>
                <c:pt idx="13">
                  <c:v> Ａｍａｚｏｎ．ｃｏ．ｊｐ      </c:v>
                </c:pt>
                <c:pt idx="14">
                  <c:v> スギ薬局、スギドラッグ        </c:v>
                </c:pt>
                <c:pt idx="15">
                  <c:v> コストコ                      </c:v>
                </c:pt>
                <c:pt idx="16">
                  <c:v> 生協の店舗                    </c:v>
                </c:pt>
                <c:pt idx="17">
                  <c:v> 楽天市場                      </c:v>
                </c:pt>
                <c:pt idx="18">
                  <c:v> ライフ                        </c:v>
                </c:pt>
                <c:pt idx="19">
                  <c:v> ザ・ビッグ                    </c:v>
                </c:pt>
                <c:pt idx="20">
                  <c:v> サンドラッグ                  </c:v>
                </c:pt>
                <c:pt idx="21">
                  <c:v> クリエイト                    </c:v>
                </c:pt>
                <c:pt idx="22">
                  <c:v> マツモトキヨシ                </c:v>
                </c:pt>
                <c:pt idx="23">
                  <c:v> ツルハドラッグ                </c:v>
                </c:pt>
                <c:pt idx="24">
                  <c:v> クスリのアオキ                </c:v>
                </c:pt>
                <c:pt idx="25">
                  <c:v> ダイレックス                  </c:v>
                </c:pt>
                <c:pt idx="26">
                  <c:v> ヤオコー                      </c:v>
                </c:pt>
                <c:pt idx="27">
                  <c:v> 西友系                        </c:v>
                </c:pt>
                <c:pt idx="28">
                  <c:v> 西友ネットスーパー            </c:v>
                </c:pt>
                <c:pt idx="29">
                  <c:v> イトーヨーカドー              </c:v>
                </c:pt>
                <c:pt idx="30">
                  <c:v> 生協の共同購入                </c:v>
                </c:pt>
                <c:pt idx="31">
                  <c:v> ロピア                        </c:v>
                </c:pt>
                <c:pt idx="32">
                  <c:v> ベルク                        </c:v>
                </c:pt>
                <c:pt idx="33">
                  <c:v> 万代                          </c:v>
                </c:pt>
                <c:pt idx="34">
                  <c:v> サミット                      </c:v>
                </c:pt>
                <c:pt idx="35">
                  <c:v> ベイシア系                    </c:v>
                </c:pt>
                <c:pt idx="36">
                  <c:v> ヨークベニマル                </c:v>
                </c:pt>
                <c:pt idx="37">
                  <c:v> ディオ、ラ・ムー              </c:v>
                </c:pt>
                <c:pt idx="38">
                  <c:v> ダイエー系                    </c:v>
                </c:pt>
                <c:pt idx="39">
                  <c:v> アピタ、ピアゴ（ユニー系）    </c:v>
                </c:pt>
                <c:pt idx="40">
                  <c:v> マルエツ系                    </c:v>
                </c:pt>
                <c:pt idx="41">
                  <c:v> カワチ薬品                    </c:v>
                </c:pt>
                <c:pt idx="42">
                  <c:v> バロー系                      </c:v>
                </c:pt>
                <c:pt idx="43">
                  <c:v> パン・菓子店　その他          </c:v>
                </c:pt>
                <c:pt idx="44">
                  <c:v> サンディ                      </c:v>
                </c:pt>
                <c:pt idx="45">
                  <c:v> カネスエ                      </c:v>
                </c:pt>
                <c:pt idx="46">
                  <c:v> カインズ                      </c:v>
                </c:pt>
                <c:pt idx="47">
                  <c:v> 平和堂系                      </c:v>
                </c:pt>
                <c:pt idx="48">
                  <c:v> ゲンキー                      </c:v>
                </c:pt>
                <c:pt idx="49">
                  <c:v> まいばすけっと                </c:v>
                </c:pt>
                <c:pt idx="50">
                  <c:v> カスミ系                      </c:v>
                </c:pt>
              </c:strCache>
            </c:strRef>
          </c:cat>
          <c:val>
            <c:numRef>
              <c:f>上位小売!$K$11:$K$61</c:f>
              <c:numCache>
                <c:formatCode>0.0%</c:formatCode>
                <c:ptCount val="51"/>
                <c:pt idx="0">
                  <c:v>9.7632712199999999E-2</c:v>
                </c:pt>
                <c:pt idx="1">
                  <c:v>0.13350102680000001</c:v>
                </c:pt>
                <c:pt idx="2">
                  <c:v>0.14970593870000001</c:v>
                </c:pt>
                <c:pt idx="3">
                  <c:v>0.23029002009999999</c:v>
                </c:pt>
                <c:pt idx="4">
                  <c:v>7.1945095599999995E-2</c:v>
                </c:pt>
                <c:pt idx="5">
                  <c:v>7.6708403600000002E-2</c:v>
                </c:pt>
                <c:pt idx="6">
                  <c:v>0.1861492921</c:v>
                </c:pt>
                <c:pt idx="7">
                  <c:v>9.7833321200000004E-2</c:v>
                </c:pt>
                <c:pt idx="8">
                  <c:v>8.41575933E-2</c:v>
                </c:pt>
                <c:pt idx="9">
                  <c:v>5.5863579599999998E-2</c:v>
                </c:pt>
                <c:pt idx="10">
                  <c:v>0.1171738678</c:v>
                </c:pt>
                <c:pt idx="11">
                  <c:v>5.95890876E-2</c:v>
                </c:pt>
                <c:pt idx="12">
                  <c:v>6.5175795800000005E-2</c:v>
                </c:pt>
                <c:pt idx="13">
                  <c:v>6.6747493599999999E-2</c:v>
                </c:pt>
                <c:pt idx="14">
                  <c:v>8.6832507700000006E-2</c:v>
                </c:pt>
                <c:pt idx="15">
                  <c:v>0.122066359</c:v>
                </c:pt>
                <c:pt idx="16">
                  <c:v>7.5816701599999994E-2</c:v>
                </c:pt>
                <c:pt idx="17">
                  <c:v>6.0209915099999997E-2</c:v>
                </c:pt>
                <c:pt idx="18">
                  <c:v>0.10389592960000001</c:v>
                </c:pt>
                <c:pt idx="19">
                  <c:v>0.18823010079999999</c:v>
                </c:pt>
                <c:pt idx="20">
                  <c:v>5.7739576100000002E-2</c:v>
                </c:pt>
                <c:pt idx="21">
                  <c:v>0.11466483149999999</c:v>
                </c:pt>
                <c:pt idx="22">
                  <c:v>5.3650980500000001E-2</c:v>
                </c:pt>
                <c:pt idx="23">
                  <c:v>8.2871093199999996E-2</c:v>
                </c:pt>
                <c:pt idx="24">
                  <c:v>0.1001685506</c:v>
                </c:pt>
                <c:pt idx="25">
                  <c:v>9.8626039099999993E-2</c:v>
                </c:pt>
                <c:pt idx="26">
                  <c:v>8.7536344099999996E-2</c:v>
                </c:pt>
                <c:pt idx="27">
                  <c:v>6.9031388099999993E-2</c:v>
                </c:pt>
                <c:pt idx="28">
                  <c:v>9.2603607199999993E-2</c:v>
                </c:pt>
                <c:pt idx="29">
                  <c:v>5.7752023899999998E-2</c:v>
                </c:pt>
                <c:pt idx="30">
                  <c:v>0.1517917362</c:v>
                </c:pt>
                <c:pt idx="31">
                  <c:v>4.9078096000000002E-2</c:v>
                </c:pt>
                <c:pt idx="32">
                  <c:v>0.1117890212</c:v>
                </c:pt>
                <c:pt idx="33">
                  <c:v>0.1141734443</c:v>
                </c:pt>
                <c:pt idx="34">
                  <c:v>0.1100082367</c:v>
                </c:pt>
                <c:pt idx="35">
                  <c:v>0.102350917</c:v>
                </c:pt>
                <c:pt idx="36">
                  <c:v>0.1164507113</c:v>
                </c:pt>
                <c:pt idx="37">
                  <c:v>8.02974085E-2</c:v>
                </c:pt>
                <c:pt idx="38">
                  <c:v>8.4085599600000005E-2</c:v>
                </c:pt>
                <c:pt idx="39">
                  <c:v>6.5815969200000005E-2</c:v>
                </c:pt>
                <c:pt idx="40">
                  <c:v>7.5528001799999994E-2</c:v>
                </c:pt>
                <c:pt idx="41">
                  <c:v>9.1379645100000004E-2</c:v>
                </c:pt>
                <c:pt idx="42">
                  <c:v>6.5529856900000003E-2</c:v>
                </c:pt>
                <c:pt idx="43">
                  <c:v>2.74437207E-2</c:v>
                </c:pt>
                <c:pt idx="44">
                  <c:v>0.1001118099</c:v>
                </c:pt>
                <c:pt idx="45">
                  <c:v>0.1848982468</c:v>
                </c:pt>
                <c:pt idx="46">
                  <c:v>3.7697932900000002E-2</c:v>
                </c:pt>
                <c:pt idx="47">
                  <c:v>9.4740560799999998E-2</c:v>
                </c:pt>
                <c:pt idx="48">
                  <c:v>0.1486801465</c:v>
                </c:pt>
                <c:pt idx="49">
                  <c:v>8.1136239700000001E-2</c:v>
                </c:pt>
                <c:pt idx="50">
                  <c:v>8.9532741700000001E-2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42-47C1-B0EF-9DA2EAEDC8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0591263"/>
        <c:axId val="360597503"/>
      </c:lineChart>
      <c:catAx>
        <c:axId val="122474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eaVert" wrap="square" anchor="t" anchorCtr="0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224745600"/>
        <c:crosses val="autoZero"/>
        <c:auto val="1"/>
        <c:lblAlgn val="ctr"/>
        <c:lblOffset val="100"/>
        <c:noMultiLvlLbl val="0"/>
      </c:catAx>
      <c:valAx>
        <c:axId val="1224745600"/>
        <c:scaling>
          <c:orientation val="minMax"/>
          <c:max val="0.16000000000000003"/>
          <c:min val="0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224745120"/>
        <c:crosses val="autoZero"/>
        <c:crossBetween val="between"/>
      </c:valAx>
      <c:valAx>
        <c:axId val="360597503"/>
        <c:scaling>
          <c:orientation val="minMax"/>
          <c:max val="0.30000000000000004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0591263"/>
        <c:crosses val="max"/>
        <c:crossBetween val="between"/>
      </c:valAx>
      <c:catAx>
        <c:axId val="36059126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6059750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7642137322206329"/>
          <c:y val="0.13368082481567159"/>
          <c:w val="0.3080787822638687"/>
          <c:h val="5.206834347101962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 anchor="t" anchorCtr="0"/>
    <a:lstStyle/>
    <a:p>
      <a:pPr>
        <a:defRPr/>
      </a:pPr>
      <a:endParaRPr lang="ja-JP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E38F310-0D60-419A-AC54-10025A586E45}">
  <sheetPr/>
  <sheetViews>
    <sheetView zoomScale="5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7545" cy="6284799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E113418C-7866-2D71-566B-4EAA5C47089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95EC2-9F9C-4B42-8C48-30E614EF0A29}">
  <dimension ref="A1:N562"/>
  <sheetViews>
    <sheetView workbookViewId="0">
      <selection activeCell="E5" sqref="E5"/>
    </sheetView>
  </sheetViews>
  <sheetFormatPr defaultRowHeight="17.649999999999999" x14ac:dyDescent="0.7"/>
  <cols>
    <col min="1" max="1" width="6.25" customWidth="1"/>
    <col min="2" max="2" width="10.375" customWidth="1"/>
    <col min="3" max="3" width="10.5625" customWidth="1"/>
    <col min="4" max="4" width="6.125" customWidth="1"/>
    <col min="5" max="5" width="33.0625" customWidth="1"/>
    <col min="6" max="6" width="10.625" style="1" customWidth="1"/>
    <col min="7" max="7" width="9" style="2"/>
    <col min="8" max="8" width="15.9375" style="2" customWidth="1"/>
    <col min="9" max="9" width="8.625" style="2" customWidth="1"/>
    <col min="10" max="10" width="10" style="2" customWidth="1"/>
    <col min="11" max="11" width="9" style="2"/>
    <col min="12" max="14" width="9" style="1"/>
  </cols>
  <sheetData>
    <row r="1" spans="1:14" x14ac:dyDescent="0.7">
      <c r="A1" t="s">
        <v>571</v>
      </c>
    </row>
    <row r="2" spans="1:14" x14ac:dyDescent="0.7">
      <c r="A2" t="s">
        <v>581</v>
      </c>
    </row>
    <row r="3" spans="1:14" x14ac:dyDescent="0.7">
      <c r="A3" t="s">
        <v>585</v>
      </c>
    </row>
    <row r="4" spans="1:14" x14ac:dyDescent="0.7">
      <c r="A4" t="s">
        <v>572</v>
      </c>
    </row>
    <row r="5" spans="1:14" x14ac:dyDescent="0.7">
      <c r="A5" t="s">
        <v>580</v>
      </c>
    </row>
    <row r="6" spans="1:14" x14ac:dyDescent="0.7">
      <c r="A6" t="s">
        <v>584</v>
      </c>
    </row>
    <row r="7" spans="1:14" x14ac:dyDescent="0.7">
      <c r="A7" t="s">
        <v>583</v>
      </c>
    </row>
    <row r="8" spans="1:14" x14ac:dyDescent="0.7">
      <c r="H8" s="3"/>
      <c r="I8" s="3"/>
      <c r="J8" s="3"/>
      <c r="K8" s="14" t="s">
        <v>573</v>
      </c>
      <c r="L8" s="15"/>
      <c r="M8" s="15"/>
      <c r="N8" s="15"/>
    </row>
    <row r="9" spans="1:14" ht="35.25" x14ac:dyDescent="0.7">
      <c r="A9" s="10" t="s">
        <v>561</v>
      </c>
      <c r="B9" s="10" t="s">
        <v>562</v>
      </c>
      <c r="C9" s="10" t="s">
        <v>563</v>
      </c>
      <c r="D9" s="10" t="s">
        <v>575</v>
      </c>
      <c r="E9" s="10" t="s">
        <v>564</v>
      </c>
      <c r="F9" s="11" t="s">
        <v>582</v>
      </c>
      <c r="G9" s="12" t="s">
        <v>566</v>
      </c>
      <c r="H9" s="10" t="s">
        <v>574</v>
      </c>
      <c r="I9" s="10" t="s">
        <v>576</v>
      </c>
      <c r="J9" s="10" t="s">
        <v>577</v>
      </c>
      <c r="K9" s="12" t="s">
        <v>568</v>
      </c>
      <c r="L9" s="11" t="s">
        <v>569</v>
      </c>
      <c r="M9" s="11" t="s">
        <v>570</v>
      </c>
      <c r="N9" s="11" t="s">
        <v>567</v>
      </c>
    </row>
    <row r="10" spans="1:14" x14ac:dyDescent="0.7">
      <c r="A10" s="4">
        <v>1</v>
      </c>
      <c r="B10" s="4" t="s">
        <v>6</v>
      </c>
      <c r="C10" s="4">
        <v>110010110</v>
      </c>
      <c r="D10" s="4">
        <v>1</v>
      </c>
      <c r="E10" s="4" t="s">
        <v>7</v>
      </c>
      <c r="F10" s="5">
        <v>18628</v>
      </c>
      <c r="G10" s="6">
        <v>0.4896049623</v>
      </c>
      <c r="H10" s="5">
        <f t="shared" ref="H10:H73" si="0">F10*N10</f>
        <v>482238980.00324804</v>
      </c>
      <c r="I10" s="6">
        <f>H10/$H$562</f>
        <v>4.8604094636059442E-2</v>
      </c>
      <c r="J10" s="6">
        <f>H10/$H$562</f>
        <v>4.8604094636059442E-2</v>
      </c>
      <c r="K10" s="6">
        <v>9.7632712199999999E-2</v>
      </c>
      <c r="L10" s="5">
        <v>90.303145802000003</v>
      </c>
      <c r="M10" s="5">
        <v>108.73786773</v>
      </c>
      <c r="N10" s="5">
        <v>25887.855916</v>
      </c>
    </row>
    <row r="11" spans="1:14" x14ac:dyDescent="0.7">
      <c r="A11" s="4">
        <v>1</v>
      </c>
      <c r="B11" s="4" t="s">
        <v>6</v>
      </c>
      <c r="C11" s="4">
        <v>199999199</v>
      </c>
      <c r="D11" s="4">
        <f>1+D10</f>
        <v>2</v>
      </c>
      <c r="E11" s="4" t="s">
        <v>8</v>
      </c>
      <c r="F11" s="5">
        <v>17647</v>
      </c>
      <c r="G11" s="6">
        <v>0.46382106340000001</v>
      </c>
      <c r="H11" s="5">
        <f t="shared" si="0"/>
        <v>391661925.991189</v>
      </c>
      <c r="I11" s="6">
        <f t="shared" ref="I11:I74" si="1">H11/$H$562</f>
        <v>3.9474978393677015E-2</v>
      </c>
      <c r="J11" s="6">
        <f>J10+I11</f>
        <v>8.8079073029736457E-2</v>
      </c>
      <c r="K11" s="6">
        <v>7.5128568100000001E-2</v>
      </c>
      <c r="L11" s="5">
        <v>90.324021079999994</v>
      </c>
      <c r="M11" s="5">
        <v>111.48149827</v>
      </c>
      <c r="N11" s="5">
        <v>22194.249787000001</v>
      </c>
    </row>
    <row r="12" spans="1:14" x14ac:dyDescent="0.7">
      <c r="A12" s="4">
        <v>5</v>
      </c>
      <c r="B12" s="4" t="s">
        <v>14</v>
      </c>
      <c r="C12" s="4">
        <v>536</v>
      </c>
      <c r="D12" s="4">
        <f t="shared" ref="D12:D75" si="2">1+D11</f>
        <v>3</v>
      </c>
      <c r="E12" s="4" t="s">
        <v>21</v>
      </c>
      <c r="F12" s="5">
        <v>7625</v>
      </c>
      <c r="G12" s="6">
        <v>0.20041001920000001</v>
      </c>
      <c r="H12" s="5">
        <f t="shared" si="0"/>
        <v>327394707.99812502</v>
      </c>
      <c r="I12" s="6">
        <f t="shared" si="1"/>
        <v>3.2997588396480801E-2</v>
      </c>
      <c r="J12" s="6">
        <f t="shared" ref="J12:J52" si="3">J11+I12</f>
        <v>0.12107666142621726</v>
      </c>
      <c r="K12" s="6">
        <v>0.14970593870000001</v>
      </c>
      <c r="L12" s="5">
        <v>158.42098361000001</v>
      </c>
      <c r="M12" s="5">
        <v>195.15645902</v>
      </c>
      <c r="N12" s="5">
        <v>42937.010885000003</v>
      </c>
    </row>
    <row r="13" spans="1:14" x14ac:dyDescent="0.7">
      <c r="A13" s="4">
        <v>11</v>
      </c>
      <c r="B13" s="4" t="s">
        <v>26</v>
      </c>
      <c r="C13" s="4">
        <v>912</v>
      </c>
      <c r="D13" s="4">
        <f t="shared" si="2"/>
        <v>4</v>
      </c>
      <c r="E13" s="4" t="s">
        <v>76</v>
      </c>
      <c r="F13" s="5">
        <v>2739</v>
      </c>
      <c r="G13" s="6">
        <v>7.1989907199999995E-2</v>
      </c>
      <c r="H13" s="5">
        <f t="shared" si="0"/>
        <v>295329533.99697</v>
      </c>
      <c r="I13" s="6">
        <f t="shared" si="1"/>
        <v>2.9765790851488994E-2</v>
      </c>
      <c r="J13" s="6">
        <f t="shared" si="3"/>
        <v>0.15084245227770626</v>
      </c>
      <c r="K13" s="6">
        <v>0.23029002009999999</v>
      </c>
      <c r="L13" s="5">
        <v>239.53778750999999</v>
      </c>
      <c r="M13" s="5">
        <v>287.94669586999999</v>
      </c>
      <c r="N13" s="5">
        <v>107823.85322999999</v>
      </c>
    </row>
    <row r="14" spans="1:14" x14ac:dyDescent="0.7">
      <c r="A14" s="4">
        <v>2</v>
      </c>
      <c r="B14" s="4" t="s">
        <v>0</v>
      </c>
      <c r="C14" s="4">
        <v>200</v>
      </c>
      <c r="D14" s="4">
        <f t="shared" si="2"/>
        <v>5</v>
      </c>
      <c r="E14" s="4" t="s">
        <v>1</v>
      </c>
      <c r="F14" s="5">
        <v>25499</v>
      </c>
      <c r="G14" s="6">
        <v>0.67019738740000001</v>
      </c>
      <c r="H14" s="5">
        <f t="shared" si="0"/>
        <v>272152225.008174</v>
      </c>
      <c r="I14" s="6">
        <f t="shared" si="1"/>
        <v>2.742978698989107E-2</v>
      </c>
      <c r="J14" s="6">
        <f t="shared" si="3"/>
        <v>0.17827223926759733</v>
      </c>
      <c r="K14" s="6">
        <v>7.1945095599999995E-2</v>
      </c>
      <c r="L14" s="5">
        <v>35.204164869000003</v>
      </c>
      <c r="M14" s="5">
        <v>42.342287933000001</v>
      </c>
      <c r="N14" s="5">
        <v>10673.054826</v>
      </c>
    </row>
    <row r="15" spans="1:14" x14ac:dyDescent="0.7">
      <c r="A15" s="4">
        <v>1</v>
      </c>
      <c r="B15" s="4" t="s">
        <v>6</v>
      </c>
      <c r="C15" s="4">
        <v>127</v>
      </c>
      <c r="D15" s="4">
        <f t="shared" si="2"/>
        <v>6</v>
      </c>
      <c r="E15" s="4" t="s">
        <v>13</v>
      </c>
      <c r="F15" s="5">
        <v>11764</v>
      </c>
      <c r="G15" s="6">
        <v>0.30919652009999998</v>
      </c>
      <c r="H15" s="5">
        <f t="shared" si="0"/>
        <v>241679212.00071201</v>
      </c>
      <c r="I15" s="6">
        <f t="shared" si="1"/>
        <v>2.4358460802093935E-2</v>
      </c>
      <c r="J15" s="6">
        <f t="shared" si="3"/>
        <v>0.20263070006969128</v>
      </c>
      <c r="K15" s="6">
        <v>7.6708403600000002E-2</v>
      </c>
      <c r="L15" s="5">
        <v>82.133883033000004</v>
      </c>
      <c r="M15" s="5">
        <v>108.44372662000001</v>
      </c>
      <c r="N15" s="5">
        <v>20543.965658000001</v>
      </c>
    </row>
    <row r="16" spans="1:14" x14ac:dyDescent="0.7">
      <c r="A16" s="4">
        <v>1</v>
      </c>
      <c r="B16" s="4" t="s">
        <v>6</v>
      </c>
      <c r="C16" s="4">
        <v>124</v>
      </c>
      <c r="D16" s="4">
        <f t="shared" si="2"/>
        <v>7</v>
      </c>
      <c r="E16" s="4" t="s">
        <v>52</v>
      </c>
      <c r="F16" s="5">
        <v>4146</v>
      </c>
      <c r="G16" s="6">
        <v>0.1089704839</v>
      </c>
      <c r="H16" s="5">
        <f t="shared" si="0"/>
        <v>239498656.999212</v>
      </c>
      <c r="I16" s="6">
        <f t="shared" si="1"/>
        <v>2.4138686154985722E-2</v>
      </c>
      <c r="J16" s="6">
        <f t="shared" si="3"/>
        <v>0.22676938622467699</v>
      </c>
      <c r="K16" s="6">
        <v>0.1861492921</v>
      </c>
      <c r="L16" s="5">
        <v>212.06102267</v>
      </c>
      <c r="M16" s="5">
        <v>262.70863482999999</v>
      </c>
      <c r="N16" s="5">
        <v>57766.198021999997</v>
      </c>
    </row>
    <row r="17" spans="1:14" x14ac:dyDescent="0.7">
      <c r="A17" s="4">
        <v>1</v>
      </c>
      <c r="B17" s="4" t="s">
        <v>6</v>
      </c>
      <c r="C17" s="4">
        <v>110040110</v>
      </c>
      <c r="D17" s="4">
        <f t="shared" si="2"/>
        <v>8</v>
      </c>
      <c r="E17" s="4" t="s">
        <v>20</v>
      </c>
      <c r="F17" s="5">
        <v>8092</v>
      </c>
      <c r="G17" s="6">
        <v>0.2126843115</v>
      </c>
      <c r="H17" s="5">
        <f t="shared" si="0"/>
        <v>221712431.00274798</v>
      </c>
      <c r="I17" s="6">
        <f t="shared" si="1"/>
        <v>2.2346040916011771E-2</v>
      </c>
      <c r="J17" s="6">
        <f t="shared" si="3"/>
        <v>0.24911542714068877</v>
      </c>
      <c r="K17" s="6">
        <v>9.7833321200000004E-2</v>
      </c>
      <c r="L17" s="5">
        <v>109.97293623</v>
      </c>
      <c r="M17" s="5">
        <v>134.27137913999999</v>
      </c>
      <c r="N17" s="5">
        <v>27398.965768999999</v>
      </c>
    </row>
    <row r="18" spans="1:14" x14ac:dyDescent="0.7">
      <c r="A18" s="4">
        <v>5</v>
      </c>
      <c r="B18" s="4" t="s">
        <v>14</v>
      </c>
      <c r="C18" s="4">
        <v>520</v>
      </c>
      <c r="D18" s="4">
        <f t="shared" si="2"/>
        <v>9</v>
      </c>
      <c r="E18" s="4" t="s">
        <v>15</v>
      </c>
      <c r="F18" s="5">
        <v>10463</v>
      </c>
      <c r="G18" s="6">
        <v>0.27500197119999997</v>
      </c>
      <c r="H18" s="5">
        <f t="shared" si="0"/>
        <v>214127399.99865502</v>
      </c>
      <c r="I18" s="6">
        <f t="shared" si="1"/>
        <v>2.1581557786220194E-2</v>
      </c>
      <c r="J18" s="6">
        <f t="shared" si="3"/>
        <v>0.27069698492690897</v>
      </c>
      <c r="K18" s="6">
        <v>8.41575933E-2</v>
      </c>
      <c r="L18" s="5">
        <v>49.906527765</v>
      </c>
      <c r="M18" s="5">
        <v>62.664149860999999</v>
      </c>
      <c r="N18" s="5">
        <v>20465.201185000002</v>
      </c>
    </row>
    <row r="19" spans="1:14" x14ac:dyDescent="0.7">
      <c r="A19" s="4">
        <v>2</v>
      </c>
      <c r="B19" s="4" t="s">
        <v>0</v>
      </c>
      <c r="C19" s="4">
        <v>202</v>
      </c>
      <c r="D19" s="4">
        <f t="shared" si="2"/>
        <v>10</v>
      </c>
      <c r="E19" s="4" t="s">
        <v>2</v>
      </c>
      <c r="F19" s="5">
        <v>22789</v>
      </c>
      <c r="G19" s="6">
        <v>0.5989696954</v>
      </c>
      <c r="H19" s="5">
        <f t="shared" si="0"/>
        <v>192690919.99919191</v>
      </c>
      <c r="I19" s="6">
        <f t="shared" si="1"/>
        <v>1.9421009291051092E-2</v>
      </c>
      <c r="J19" s="6">
        <f t="shared" si="3"/>
        <v>0.29011799421796008</v>
      </c>
      <c r="K19" s="6">
        <v>5.5863579599999998E-2</v>
      </c>
      <c r="L19" s="5">
        <v>29.482118566</v>
      </c>
      <c r="M19" s="5">
        <v>34.605072622999998</v>
      </c>
      <c r="N19" s="5">
        <v>8455.4355171000007</v>
      </c>
    </row>
    <row r="20" spans="1:14" x14ac:dyDescent="0.7">
      <c r="A20" s="4">
        <v>1</v>
      </c>
      <c r="B20" s="4" t="s">
        <v>6</v>
      </c>
      <c r="C20" s="4">
        <v>152</v>
      </c>
      <c r="D20" s="4">
        <f t="shared" si="2"/>
        <v>11</v>
      </c>
      <c r="E20" s="4" t="s">
        <v>31</v>
      </c>
      <c r="F20" s="5">
        <v>5729</v>
      </c>
      <c r="G20" s="6">
        <v>0.150576918</v>
      </c>
      <c r="H20" s="5">
        <f t="shared" si="0"/>
        <v>176053514.00048399</v>
      </c>
      <c r="I20" s="6">
        <f t="shared" si="1"/>
        <v>1.774415178016656E-2</v>
      </c>
      <c r="J20" s="6">
        <f t="shared" si="3"/>
        <v>0.30786214599812667</v>
      </c>
      <c r="K20" s="6">
        <v>0.1171738678</v>
      </c>
      <c r="L20" s="5">
        <v>116.43882004</v>
      </c>
      <c r="M20" s="5">
        <v>143.74620353</v>
      </c>
      <c r="N20" s="5">
        <v>30730.234595999998</v>
      </c>
    </row>
    <row r="21" spans="1:14" x14ac:dyDescent="0.7">
      <c r="A21" s="4">
        <v>2</v>
      </c>
      <c r="B21" s="4" t="s">
        <v>0</v>
      </c>
      <c r="C21" s="4">
        <v>201</v>
      </c>
      <c r="D21" s="4">
        <f t="shared" si="2"/>
        <v>12</v>
      </c>
      <c r="E21" s="4" t="s">
        <v>3</v>
      </c>
      <c r="F21" s="5">
        <v>22359</v>
      </c>
      <c r="G21" s="6">
        <v>0.58766788449999996</v>
      </c>
      <c r="H21" s="5">
        <f t="shared" si="0"/>
        <v>175594062.00010109</v>
      </c>
      <c r="I21" s="6">
        <f t="shared" si="1"/>
        <v>1.7697844348720047E-2</v>
      </c>
      <c r="J21" s="6">
        <f t="shared" si="3"/>
        <v>0.32555999034684674</v>
      </c>
      <c r="K21" s="6">
        <v>5.95890876E-2</v>
      </c>
      <c r="L21" s="5">
        <v>28.698331767999999</v>
      </c>
      <c r="M21" s="5">
        <v>33.269600607999998</v>
      </c>
      <c r="N21" s="5">
        <v>7853.3951428999999</v>
      </c>
    </row>
    <row r="22" spans="1:14" x14ac:dyDescent="0.7">
      <c r="A22" s="4">
        <v>9</v>
      </c>
      <c r="B22" s="4" t="s">
        <v>4</v>
      </c>
      <c r="C22" s="4">
        <v>919</v>
      </c>
      <c r="D22" s="4">
        <f t="shared" si="2"/>
        <v>13</v>
      </c>
      <c r="E22" s="4" t="s">
        <v>12</v>
      </c>
      <c r="F22" s="5">
        <v>11814</v>
      </c>
      <c r="G22" s="6">
        <v>0.3105106842</v>
      </c>
      <c r="H22" s="5">
        <f t="shared" si="0"/>
        <v>174407495.00572199</v>
      </c>
      <c r="I22" s="6">
        <f t="shared" si="1"/>
        <v>1.7578252161281283E-2</v>
      </c>
      <c r="J22" s="6">
        <f t="shared" si="3"/>
        <v>0.34313824250812802</v>
      </c>
      <c r="K22" s="6">
        <v>6.5175795800000005E-2</v>
      </c>
      <c r="L22" s="5">
        <v>50.669798544000002</v>
      </c>
      <c r="M22" s="5">
        <v>64.813864906000006</v>
      </c>
      <c r="N22" s="5">
        <v>14762.781023</v>
      </c>
    </row>
    <row r="23" spans="1:14" x14ac:dyDescent="0.7">
      <c r="A23" s="4">
        <v>7</v>
      </c>
      <c r="B23" s="4" t="s">
        <v>18</v>
      </c>
      <c r="C23" s="4">
        <v>703</v>
      </c>
      <c r="D23" s="4">
        <f t="shared" si="2"/>
        <v>14</v>
      </c>
      <c r="E23" s="4" t="s">
        <v>19</v>
      </c>
      <c r="F23" s="5">
        <v>8276</v>
      </c>
      <c r="G23" s="6">
        <v>0.21752043530000001</v>
      </c>
      <c r="H23" s="5">
        <f t="shared" si="0"/>
        <v>155503073.997464</v>
      </c>
      <c r="I23" s="6">
        <f t="shared" si="1"/>
        <v>1.567290583751647E-2</v>
      </c>
      <c r="J23" s="6">
        <f t="shared" si="3"/>
        <v>0.35881114834564448</v>
      </c>
      <c r="K23" s="6">
        <v>6.6747493599999999E-2</v>
      </c>
      <c r="L23" s="5">
        <v>12.557757370999999</v>
      </c>
      <c r="M23" s="5">
        <v>21.876993717000001</v>
      </c>
      <c r="N23" s="5">
        <v>18789.641614</v>
      </c>
    </row>
    <row r="24" spans="1:14" x14ac:dyDescent="0.7">
      <c r="A24" s="4">
        <v>5</v>
      </c>
      <c r="B24" s="4" t="s">
        <v>14</v>
      </c>
      <c r="C24" s="4">
        <v>512</v>
      </c>
      <c r="D24" s="4">
        <f t="shared" si="2"/>
        <v>15</v>
      </c>
      <c r="E24" s="4" t="s">
        <v>23</v>
      </c>
      <c r="F24" s="5">
        <v>7479</v>
      </c>
      <c r="G24" s="6">
        <v>0.19657266009999999</v>
      </c>
      <c r="H24" s="5">
        <f t="shared" si="0"/>
        <v>151550031.99948302</v>
      </c>
      <c r="I24" s="6">
        <f t="shared" si="1"/>
        <v>1.5274485064129609E-2</v>
      </c>
      <c r="J24" s="6">
        <f t="shared" si="3"/>
        <v>0.37408563340977408</v>
      </c>
      <c r="K24" s="6">
        <v>8.6832507700000006E-2</v>
      </c>
      <c r="L24" s="5">
        <v>42.969915764</v>
      </c>
      <c r="M24" s="5">
        <v>50.524936488999998</v>
      </c>
      <c r="N24" s="5">
        <v>20263.408477000001</v>
      </c>
    </row>
    <row r="25" spans="1:14" x14ac:dyDescent="0.7">
      <c r="A25" s="4">
        <v>1</v>
      </c>
      <c r="B25" s="4" t="s">
        <v>6</v>
      </c>
      <c r="C25" s="4">
        <v>632</v>
      </c>
      <c r="D25" s="4">
        <f t="shared" si="2"/>
        <v>16</v>
      </c>
      <c r="E25" s="4" t="s">
        <v>65</v>
      </c>
      <c r="F25" s="5">
        <v>3178</v>
      </c>
      <c r="G25" s="6">
        <v>8.3528267700000006E-2</v>
      </c>
      <c r="H25" s="5">
        <f t="shared" si="0"/>
        <v>148728319.00110799</v>
      </c>
      <c r="I25" s="6">
        <f t="shared" si="1"/>
        <v>1.4990089129135107E-2</v>
      </c>
      <c r="J25" s="6">
        <f t="shared" si="3"/>
        <v>0.38907572253890921</v>
      </c>
      <c r="K25" s="6">
        <v>0.122066359</v>
      </c>
      <c r="L25" s="5">
        <v>32.920075519000001</v>
      </c>
      <c r="M25" s="5">
        <v>38.761799873999998</v>
      </c>
      <c r="N25" s="5">
        <v>46799.345185999999</v>
      </c>
    </row>
    <row r="26" spans="1:14" x14ac:dyDescent="0.7">
      <c r="A26" s="4">
        <v>1</v>
      </c>
      <c r="B26" s="4" t="s">
        <v>6</v>
      </c>
      <c r="C26" s="4">
        <v>900</v>
      </c>
      <c r="D26" s="4">
        <f t="shared" si="2"/>
        <v>17</v>
      </c>
      <c r="E26" s="4" t="s">
        <v>29</v>
      </c>
      <c r="F26" s="5">
        <v>5830</v>
      </c>
      <c r="G26" s="6">
        <v>0.15323152940000001</v>
      </c>
      <c r="H26" s="5">
        <f t="shared" si="0"/>
        <v>142190063.00114</v>
      </c>
      <c r="I26" s="6">
        <f t="shared" si="1"/>
        <v>1.4331108775918767E-2</v>
      </c>
      <c r="J26" s="6">
        <f t="shared" si="3"/>
        <v>0.40340683131482796</v>
      </c>
      <c r="K26" s="6">
        <v>7.5816701599999994E-2</v>
      </c>
      <c r="L26" s="5">
        <v>88.676329331000005</v>
      </c>
      <c r="M26" s="5">
        <v>106.96089194</v>
      </c>
      <c r="N26" s="5">
        <v>24389.376157999999</v>
      </c>
    </row>
    <row r="27" spans="1:14" x14ac:dyDescent="0.7">
      <c r="A27" s="4">
        <v>7</v>
      </c>
      <c r="B27" s="4" t="s">
        <v>18</v>
      </c>
      <c r="C27" s="4">
        <v>702</v>
      </c>
      <c r="D27" s="4">
        <f t="shared" si="2"/>
        <v>18</v>
      </c>
      <c r="E27" s="4" t="s">
        <v>30</v>
      </c>
      <c r="F27" s="5">
        <v>5766</v>
      </c>
      <c r="G27" s="6">
        <v>0.15154939940000001</v>
      </c>
      <c r="H27" s="5">
        <f t="shared" si="0"/>
        <v>127515584.00205</v>
      </c>
      <c r="I27" s="6">
        <f t="shared" si="1"/>
        <v>1.2852091534297541E-2</v>
      </c>
      <c r="J27" s="6">
        <f t="shared" si="3"/>
        <v>0.41625892284912552</v>
      </c>
      <c r="K27" s="6">
        <v>6.0209915099999997E-2</v>
      </c>
      <c r="L27" s="5">
        <v>8.7962192161000008</v>
      </c>
      <c r="M27" s="5">
        <v>21.659729448</v>
      </c>
      <c r="N27" s="5">
        <v>22115.085674999998</v>
      </c>
    </row>
    <row r="28" spans="1:14" x14ac:dyDescent="0.7">
      <c r="A28" s="4">
        <v>1</v>
      </c>
      <c r="B28" s="4" t="s">
        <v>6</v>
      </c>
      <c r="C28" s="4">
        <v>117</v>
      </c>
      <c r="D28" s="4">
        <f t="shared" si="2"/>
        <v>19</v>
      </c>
      <c r="E28" s="4" t="s">
        <v>48</v>
      </c>
      <c r="F28" s="5">
        <v>4491</v>
      </c>
      <c r="G28" s="6">
        <v>0.11803821589999999</v>
      </c>
      <c r="H28" s="5">
        <f t="shared" si="0"/>
        <v>125587122.998301</v>
      </c>
      <c r="I28" s="6">
        <f t="shared" si="1"/>
        <v>1.2657725037571094E-2</v>
      </c>
      <c r="J28" s="6">
        <f t="shared" si="3"/>
        <v>0.42891664788669659</v>
      </c>
      <c r="K28" s="6">
        <v>0.10389592960000001</v>
      </c>
      <c r="L28" s="5">
        <v>107.59897573000001</v>
      </c>
      <c r="M28" s="5">
        <v>127.49387664</v>
      </c>
      <c r="N28" s="5">
        <v>27964.177910999999</v>
      </c>
    </row>
    <row r="29" spans="1:14" x14ac:dyDescent="0.7">
      <c r="A29" s="4">
        <v>7</v>
      </c>
      <c r="B29" s="4" t="s">
        <v>18</v>
      </c>
      <c r="C29" s="4">
        <v>701999701</v>
      </c>
      <c r="D29" s="4">
        <f t="shared" si="2"/>
        <v>20</v>
      </c>
      <c r="E29" s="4" t="s">
        <v>32</v>
      </c>
      <c r="F29" s="5">
        <v>5509</v>
      </c>
      <c r="G29" s="6">
        <v>0.14479459619999999</v>
      </c>
      <c r="H29" s="5">
        <f t="shared" si="0"/>
        <v>121951343.00217399</v>
      </c>
      <c r="I29" s="6">
        <f t="shared" si="1"/>
        <v>1.2291280593352879E-2</v>
      </c>
      <c r="J29" s="6">
        <f t="shared" si="3"/>
        <v>0.44120792848004947</v>
      </c>
      <c r="K29" s="6">
        <v>5.4017092400000001E-2</v>
      </c>
      <c r="L29" s="5">
        <v>8.7028498820000006</v>
      </c>
      <c r="M29" s="5">
        <v>17.814666909</v>
      </c>
      <c r="N29" s="5">
        <v>22136.747685999999</v>
      </c>
    </row>
    <row r="30" spans="1:14" x14ac:dyDescent="0.7">
      <c r="A30" s="4">
        <v>9</v>
      </c>
      <c r="B30" s="4" t="s">
        <v>4</v>
      </c>
      <c r="C30" s="4">
        <v>815</v>
      </c>
      <c r="D30" s="4">
        <f t="shared" si="2"/>
        <v>21</v>
      </c>
      <c r="E30" s="4" t="s">
        <v>92</v>
      </c>
      <c r="F30" s="5">
        <v>1889</v>
      </c>
      <c r="G30" s="6">
        <v>4.9649118200000002E-2</v>
      </c>
      <c r="H30" s="5">
        <f t="shared" si="0"/>
        <v>117127642.00003201</v>
      </c>
      <c r="I30" s="6">
        <f t="shared" si="1"/>
        <v>1.1805107493031158E-2</v>
      </c>
      <c r="J30" s="6">
        <f t="shared" si="3"/>
        <v>0.45301303597308062</v>
      </c>
      <c r="K30" s="6">
        <v>0.18823010079999999</v>
      </c>
      <c r="L30" s="5">
        <v>279.17098994000003</v>
      </c>
      <c r="M30" s="5">
        <v>350.96506088000001</v>
      </c>
      <c r="N30" s="5">
        <v>62005.104288000002</v>
      </c>
    </row>
    <row r="31" spans="1:14" x14ac:dyDescent="0.7">
      <c r="A31" s="4">
        <v>5</v>
      </c>
      <c r="B31" s="4" t="s">
        <v>14</v>
      </c>
      <c r="C31" s="4">
        <v>515</v>
      </c>
      <c r="D31" s="4">
        <f t="shared" si="2"/>
        <v>22</v>
      </c>
      <c r="E31" s="4" t="s">
        <v>24</v>
      </c>
      <c r="F31" s="5">
        <v>7097</v>
      </c>
      <c r="G31" s="6">
        <v>0.18653244669999999</v>
      </c>
      <c r="H31" s="5">
        <f t="shared" si="0"/>
        <v>116802652.997545</v>
      </c>
      <c r="I31" s="6">
        <f t="shared" si="1"/>
        <v>1.1772352371841141E-2</v>
      </c>
      <c r="J31" s="6">
        <f t="shared" si="3"/>
        <v>0.46478538834492178</v>
      </c>
      <c r="K31" s="6">
        <v>5.7739576100000002E-2</v>
      </c>
      <c r="L31" s="5">
        <v>32.780047908</v>
      </c>
      <c r="M31" s="5">
        <v>39.581936028999998</v>
      </c>
      <c r="N31" s="5">
        <v>16458.031985000001</v>
      </c>
    </row>
    <row r="32" spans="1:14" x14ac:dyDescent="0.7">
      <c r="A32" s="4">
        <v>5</v>
      </c>
      <c r="B32" s="4" t="s">
        <v>14</v>
      </c>
      <c r="C32" s="4">
        <v>517</v>
      </c>
      <c r="D32" s="4">
        <f t="shared" si="2"/>
        <v>23</v>
      </c>
      <c r="E32" s="4" t="s">
        <v>55</v>
      </c>
      <c r="F32" s="5">
        <v>3480</v>
      </c>
      <c r="G32" s="6">
        <v>9.1465818599999998E-2</v>
      </c>
      <c r="H32" s="5">
        <f t="shared" si="0"/>
        <v>105039404.00136</v>
      </c>
      <c r="I32" s="6">
        <f t="shared" si="1"/>
        <v>1.0586753340766846E-2</v>
      </c>
      <c r="J32" s="6">
        <f t="shared" si="3"/>
        <v>0.47537214168568864</v>
      </c>
      <c r="K32" s="6">
        <v>0.11466483149999999</v>
      </c>
      <c r="L32" s="5">
        <v>111.66867816</v>
      </c>
      <c r="M32" s="5">
        <v>141.03045976999999</v>
      </c>
      <c r="N32" s="5">
        <v>30183.736782</v>
      </c>
    </row>
    <row r="33" spans="1:14" x14ac:dyDescent="0.7">
      <c r="A33" s="4">
        <v>5</v>
      </c>
      <c r="B33" s="4" t="s">
        <v>14</v>
      </c>
      <c r="C33" s="4">
        <v>510</v>
      </c>
      <c r="D33" s="4">
        <f t="shared" si="2"/>
        <v>24</v>
      </c>
      <c r="E33" s="4" t="s">
        <v>16</v>
      </c>
      <c r="F33" s="5">
        <v>9487</v>
      </c>
      <c r="G33" s="6">
        <v>0.24934948879999999</v>
      </c>
      <c r="H33" s="5">
        <f t="shared" si="0"/>
        <v>103190845.996893</v>
      </c>
      <c r="I33" s="6">
        <f t="shared" si="1"/>
        <v>1.0400440139397778E-2</v>
      </c>
      <c r="J33" s="6">
        <f t="shared" si="3"/>
        <v>0.48577258182508642</v>
      </c>
      <c r="K33" s="6">
        <v>5.3650980500000001E-2</v>
      </c>
      <c r="L33" s="5">
        <v>19.100347844000002</v>
      </c>
      <c r="M33" s="5">
        <v>22.903446821999999</v>
      </c>
      <c r="N33" s="5">
        <v>10877.078739</v>
      </c>
    </row>
    <row r="34" spans="1:14" x14ac:dyDescent="0.7">
      <c r="A34" s="4">
        <v>5</v>
      </c>
      <c r="B34" s="4" t="s">
        <v>14</v>
      </c>
      <c r="C34" s="4">
        <v>513</v>
      </c>
      <c r="D34" s="4">
        <f t="shared" si="2"/>
        <v>25</v>
      </c>
      <c r="E34" s="4" t="s">
        <v>40</v>
      </c>
      <c r="F34" s="5">
        <v>4960</v>
      </c>
      <c r="G34" s="6">
        <v>0.13036507480000001</v>
      </c>
      <c r="H34" s="5">
        <f t="shared" si="0"/>
        <v>102123107.9984</v>
      </c>
      <c r="I34" s="6">
        <f t="shared" si="1"/>
        <v>1.0292824536186023E-2</v>
      </c>
      <c r="J34" s="6">
        <f t="shared" si="3"/>
        <v>0.49606540636127244</v>
      </c>
      <c r="K34" s="6">
        <v>8.2871093199999996E-2</v>
      </c>
      <c r="L34" s="5">
        <v>47.485685484000001</v>
      </c>
      <c r="M34" s="5">
        <v>57.348991935000001</v>
      </c>
      <c r="N34" s="5">
        <v>20589.336289999999</v>
      </c>
    </row>
    <row r="35" spans="1:14" x14ac:dyDescent="0.7">
      <c r="A35" s="4">
        <v>3</v>
      </c>
      <c r="B35" s="4" t="s">
        <v>9</v>
      </c>
      <c r="C35" s="4">
        <v>399999399</v>
      </c>
      <c r="D35" s="4">
        <f t="shared" si="2"/>
        <v>26</v>
      </c>
      <c r="E35" s="4" t="s">
        <v>10</v>
      </c>
      <c r="F35" s="5">
        <v>13859</v>
      </c>
      <c r="G35" s="6">
        <v>0.36425999419999999</v>
      </c>
      <c r="H35" s="5">
        <f t="shared" si="0"/>
        <v>100141094.0003293</v>
      </c>
      <c r="I35" s="6">
        <f t="shared" si="1"/>
        <v>1.0093060518910658E-2</v>
      </c>
      <c r="J35" s="6">
        <f t="shared" si="3"/>
        <v>0.50615846688018307</v>
      </c>
      <c r="K35" s="6">
        <v>2.5361031400000001E-2</v>
      </c>
      <c r="L35" s="5">
        <v>14.136806407</v>
      </c>
      <c r="M35" s="5">
        <v>19.632729634</v>
      </c>
      <c r="N35" s="5">
        <v>7225.7084926999996</v>
      </c>
    </row>
    <row r="36" spans="1:14" x14ac:dyDescent="0.7">
      <c r="A36" s="4">
        <v>5</v>
      </c>
      <c r="B36" s="4" t="s">
        <v>14</v>
      </c>
      <c r="C36" s="4">
        <v>544</v>
      </c>
      <c r="D36" s="4">
        <f t="shared" si="2"/>
        <v>27</v>
      </c>
      <c r="E36" s="4" t="s">
        <v>53</v>
      </c>
      <c r="F36" s="5">
        <v>3784</v>
      </c>
      <c r="G36" s="6">
        <v>9.9455936100000003E-2</v>
      </c>
      <c r="H36" s="5">
        <f t="shared" si="0"/>
        <v>95814567.000943989</v>
      </c>
      <c r="I36" s="6">
        <f t="shared" si="1"/>
        <v>9.6569967902544358E-3</v>
      </c>
      <c r="J36" s="6">
        <f t="shared" si="3"/>
        <v>0.51581546367043751</v>
      </c>
      <c r="K36" s="6">
        <v>0.1001685506</v>
      </c>
      <c r="L36" s="5">
        <v>85.001057082000003</v>
      </c>
      <c r="M36" s="5">
        <v>102.60940803</v>
      </c>
      <c r="N36" s="5">
        <v>25320.974365999999</v>
      </c>
    </row>
    <row r="37" spans="1:14" x14ac:dyDescent="0.7">
      <c r="A37" s="4">
        <v>9</v>
      </c>
      <c r="B37" s="4" t="s">
        <v>4</v>
      </c>
      <c r="C37" s="4">
        <v>959</v>
      </c>
      <c r="D37" s="4">
        <f t="shared" si="2"/>
        <v>28</v>
      </c>
      <c r="E37" s="4" t="s">
        <v>60</v>
      </c>
      <c r="F37" s="5">
        <v>3347</v>
      </c>
      <c r="G37" s="6">
        <v>8.7970142200000004E-2</v>
      </c>
      <c r="H37" s="5">
        <f t="shared" si="0"/>
        <v>95774066.999857992</v>
      </c>
      <c r="I37" s="6">
        <f t="shared" si="1"/>
        <v>9.6529148599933633E-3</v>
      </c>
      <c r="J37" s="6">
        <f t="shared" si="3"/>
        <v>0.52546837853043082</v>
      </c>
      <c r="K37" s="6">
        <v>9.8626039099999993E-2</v>
      </c>
      <c r="L37" s="5">
        <v>99.196593965000005</v>
      </c>
      <c r="M37" s="5">
        <v>124.70749925</v>
      </c>
      <c r="N37" s="5">
        <v>28614.899013999999</v>
      </c>
    </row>
    <row r="38" spans="1:14" x14ac:dyDescent="0.7">
      <c r="A38" s="4">
        <v>1</v>
      </c>
      <c r="B38" s="4" t="s">
        <v>6</v>
      </c>
      <c r="C38" s="4">
        <v>110999110</v>
      </c>
      <c r="D38" s="4">
        <f t="shared" si="2"/>
        <v>29</v>
      </c>
      <c r="E38" s="4" t="s">
        <v>34</v>
      </c>
      <c r="F38" s="5">
        <v>5314</v>
      </c>
      <c r="G38" s="6">
        <v>0.13966935629999999</v>
      </c>
      <c r="H38" s="5">
        <f t="shared" si="0"/>
        <v>94580164.999035999</v>
      </c>
      <c r="I38" s="6">
        <f t="shared" si="1"/>
        <v>9.5325833889999944E-3</v>
      </c>
      <c r="J38" s="6">
        <f t="shared" si="3"/>
        <v>0.53500096191943081</v>
      </c>
      <c r="K38" s="6">
        <v>6.95760936E-2</v>
      </c>
      <c r="L38" s="5">
        <v>77.761949567000002</v>
      </c>
      <c r="M38" s="5">
        <v>96.266089574999995</v>
      </c>
      <c r="N38" s="5">
        <v>17798.299773999999</v>
      </c>
    </row>
    <row r="39" spans="1:14" x14ac:dyDescent="0.7">
      <c r="A39" s="4">
        <v>1</v>
      </c>
      <c r="B39" s="4" t="s">
        <v>6</v>
      </c>
      <c r="C39" s="4">
        <v>125</v>
      </c>
      <c r="D39" s="4">
        <f t="shared" si="2"/>
        <v>30</v>
      </c>
      <c r="E39" s="4" t="s">
        <v>63</v>
      </c>
      <c r="F39" s="5">
        <v>3260</v>
      </c>
      <c r="G39" s="6">
        <v>8.56834967E-2</v>
      </c>
      <c r="H39" s="5">
        <f t="shared" si="0"/>
        <v>88722276.000359997</v>
      </c>
      <c r="I39" s="6">
        <f t="shared" si="1"/>
        <v>8.9421761364438818E-3</v>
      </c>
      <c r="J39" s="6">
        <f t="shared" si="3"/>
        <v>0.54394313805587469</v>
      </c>
      <c r="K39" s="6">
        <v>8.7536344099999996E-2</v>
      </c>
      <c r="L39" s="5">
        <v>106.53496933</v>
      </c>
      <c r="M39" s="5">
        <v>129.25306748</v>
      </c>
      <c r="N39" s="5">
        <v>27215.422085999999</v>
      </c>
    </row>
    <row r="40" spans="1:14" x14ac:dyDescent="0.7">
      <c r="A40" s="4">
        <v>1</v>
      </c>
      <c r="B40" s="4" t="s">
        <v>6</v>
      </c>
      <c r="C40" s="4">
        <v>103</v>
      </c>
      <c r="D40" s="4">
        <f t="shared" si="2"/>
        <v>31</v>
      </c>
      <c r="E40" s="4" t="s">
        <v>37</v>
      </c>
      <c r="F40" s="5">
        <v>5217</v>
      </c>
      <c r="G40" s="6">
        <v>0.137119878</v>
      </c>
      <c r="H40" s="5">
        <f t="shared" si="0"/>
        <v>88187759.999298006</v>
      </c>
      <c r="I40" s="6">
        <f t="shared" si="1"/>
        <v>8.8883031245609971E-3</v>
      </c>
      <c r="J40" s="6">
        <f t="shared" si="3"/>
        <v>0.5528314411804357</v>
      </c>
      <c r="K40" s="6">
        <v>6.9031388099999993E-2</v>
      </c>
      <c r="L40" s="5">
        <v>61.959555299999998</v>
      </c>
      <c r="M40" s="5">
        <v>72.792409430999996</v>
      </c>
      <c r="N40" s="5">
        <v>16903.921794000002</v>
      </c>
    </row>
    <row r="41" spans="1:14" x14ac:dyDescent="0.7">
      <c r="A41" s="4">
        <v>1</v>
      </c>
      <c r="B41" s="4" t="s">
        <v>6</v>
      </c>
      <c r="C41" s="4">
        <v>100010100</v>
      </c>
      <c r="D41" s="4">
        <f t="shared" si="2"/>
        <v>32</v>
      </c>
      <c r="E41" s="4" t="s">
        <v>45</v>
      </c>
      <c r="F41" s="5">
        <v>4780</v>
      </c>
      <c r="G41" s="6">
        <v>0.1256340842</v>
      </c>
      <c r="H41" s="5">
        <f t="shared" si="0"/>
        <v>83045192.001400009</v>
      </c>
      <c r="I41" s="6">
        <f t="shared" si="1"/>
        <v>8.3699919303051491E-3</v>
      </c>
      <c r="J41" s="6">
        <f>J40+I41</f>
        <v>0.56120143311074089</v>
      </c>
      <c r="K41" s="6">
        <v>5.7752023899999998E-2</v>
      </c>
      <c r="L41" s="5">
        <v>56.736401674</v>
      </c>
      <c r="M41" s="5">
        <v>67.498953975000006</v>
      </c>
      <c r="N41" s="5">
        <v>17373.471130000002</v>
      </c>
    </row>
    <row r="42" spans="1:14" x14ac:dyDescent="0.7">
      <c r="A42" s="4">
        <v>11</v>
      </c>
      <c r="B42" s="4" t="s">
        <v>26</v>
      </c>
      <c r="C42" s="4">
        <v>901</v>
      </c>
      <c r="D42" s="4">
        <f t="shared" si="2"/>
        <v>33</v>
      </c>
      <c r="E42" s="4" t="s">
        <v>123</v>
      </c>
      <c r="F42" s="5">
        <v>1240</v>
      </c>
      <c r="G42" s="6">
        <v>3.2591268700000002E-2</v>
      </c>
      <c r="H42" s="5">
        <f t="shared" si="0"/>
        <v>82871772.000560001</v>
      </c>
      <c r="I42" s="6">
        <f t="shared" si="1"/>
        <v>8.3525132060996606E-3</v>
      </c>
      <c r="J42" s="6">
        <f t="shared" si="3"/>
        <v>0.56955394631684053</v>
      </c>
      <c r="K42" s="6">
        <v>0.1517917362</v>
      </c>
      <c r="L42" s="5">
        <v>146.34112902999999</v>
      </c>
      <c r="M42" s="5">
        <v>180.07177419000001</v>
      </c>
      <c r="N42" s="5">
        <v>66832.074194000001</v>
      </c>
    </row>
    <row r="43" spans="1:14" x14ac:dyDescent="0.7">
      <c r="A43" s="4">
        <v>1</v>
      </c>
      <c r="B43" s="4" t="s">
        <v>6</v>
      </c>
      <c r="C43" s="4">
        <v>667</v>
      </c>
      <c r="D43" s="4">
        <f t="shared" si="2"/>
        <v>34</v>
      </c>
      <c r="E43" s="4" t="s">
        <v>33</v>
      </c>
      <c r="F43" s="5">
        <v>5493</v>
      </c>
      <c r="G43" s="6">
        <v>0.1443740637</v>
      </c>
      <c r="H43" s="5">
        <f t="shared" si="0"/>
        <v>76889890.000367999</v>
      </c>
      <c r="I43" s="6">
        <f t="shared" si="1"/>
        <v>7.7496088974576792E-3</v>
      </c>
      <c r="J43" s="6">
        <f t="shared" si="3"/>
        <v>0.57730355521429821</v>
      </c>
      <c r="K43" s="6">
        <v>4.9078096000000002E-2</v>
      </c>
      <c r="L43" s="5">
        <v>48.982341161000001</v>
      </c>
      <c r="M43" s="5">
        <v>60.381394501999999</v>
      </c>
      <c r="N43" s="5">
        <v>13997.795376</v>
      </c>
    </row>
    <row r="44" spans="1:14" x14ac:dyDescent="0.7">
      <c r="A44" s="4">
        <v>1</v>
      </c>
      <c r="B44" s="4" t="s">
        <v>6</v>
      </c>
      <c r="C44" s="4">
        <v>170</v>
      </c>
      <c r="D44" s="4">
        <f t="shared" si="2"/>
        <v>35</v>
      </c>
      <c r="E44" s="4" t="s">
        <v>79</v>
      </c>
      <c r="F44" s="5">
        <v>2429</v>
      </c>
      <c r="G44" s="6">
        <v>6.3842090000000004E-2</v>
      </c>
      <c r="H44" s="5">
        <f t="shared" si="0"/>
        <v>72185498.999733001</v>
      </c>
      <c r="I44" s="6">
        <f t="shared" si="1"/>
        <v>7.2754608611493125E-3</v>
      </c>
      <c r="J44" s="6">
        <f t="shared" si="3"/>
        <v>0.58457901607544749</v>
      </c>
      <c r="K44" s="6">
        <v>0.1117890212</v>
      </c>
      <c r="L44" s="5">
        <v>131.89707698999999</v>
      </c>
      <c r="M44" s="5">
        <v>161.7410457</v>
      </c>
      <c r="N44" s="5">
        <v>29718.196377</v>
      </c>
    </row>
    <row r="45" spans="1:14" x14ac:dyDescent="0.7">
      <c r="A45" s="4">
        <v>1</v>
      </c>
      <c r="B45" s="4" t="s">
        <v>6</v>
      </c>
      <c r="C45" s="4">
        <v>120</v>
      </c>
      <c r="D45" s="4">
        <f t="shared" si="2"/>
        <v>36</v>
      </c>
      <c r="E45" s="4" t="s">
        <v>85</v>
      </c>
      <c r="F45" s="5">
        <v>2069</v>
      </c>
      <c r="G45" s="6">
        <v>5.43801088E-2</v>
      </c>
      <c r="H45" s="5">
        <f t="shared" si="0"/>
        <v>71641667.000296995</v>
      </c>
      <c r="I45" s="6">
        <f t="shared" si="1"/>
        <v>7.2206489047070372E-3</v>
      </c>
      <c r="J45" s="6">
        <f>J44+I45</f>
        <v>0.59179966498015457</v>
      </c>
      <c r="K45" s="6">
        <v>0.1141734443</v>
      </c>
      <c r="L45" s="5">
        <v>139.85113580999999</v>
      </c>
      <c r="M45" s="5">
        <v>169.43644273000001</v>
      </c>
      <c r="N45" s="5">
        <v>34626.228612999999</v>
      </c>
    </row>
    <row r="46" spans="1:14" x14ac:dyDescent="0.7">
      <c r="A46" s="4">
        <v>1</v>
      </c>
      <c r="B46" s="4" t="s">
        <v>6</v>
      </c>
      <c r="C46" s="4">
        <v>102</v>
      </c>
      <c r="D46" s="4">
        <f t="shared" si="2"/>
        <v>37</v>
      </c>
      <c r="E46" s="4" t="s">
        <v>81</v>
      </c>
      <c r="F46" s="5">
        <v>2227</v>
      </c>
      <c r="G46" s="6">
        <v>5.8532867199999998E-2</v>
      </c>
      <c r="H46" s="5">
        <f t="shared" si="0"/>
        <v>69920028.999303997</v>
      </c>
      <c r="I46" s="6">
        <f t="shared" si="1"/>
        <v>7.0471277672644848E-3</v>
      </c>
      <c r="J46" s="6">
        <f t="shared" si="3"/>
        <v>0.59884679274741903</v>
      </c>
      <c r="K46" s="6">
        <v>0.1100082367</v>
      </c>
      <c r="L46" s="5">
        <v>120.4571172</v>
      </c>
      <c r="M46" s="5">
        <v>145.28154468</v>
      </c>
      <c r="N46" s="5">
        <v>31396.510552</v>
      </c>
    </row>
    <row r="47" spans="1:14" x14ac:dyDescent="0.7">
      <c r="A47" s="4">
        <v>1</v>
      </c>
      <c r="B47" s="4" t="s">
        <v>6</v>
      </c>
      <c r="C47" s="4">
        <v>129</v>
      </c>
      <c r="D47" s="4">
        <f t="shared" si="2"/>
        <v>38</v>
      </c>
      <c r="E47" s="4" t="s">
        <v>80</v>
      </c>
      <c r="F47" s="5">
        <v>2387</v>
      </c>
      <c r="G47" s="6">
        <v>6.2738192200000001E-2</v>
      </c>
      <c r="H47" s="5">
        <f t="shared" si="0"/>
        <v>69394091.998846993</v>
      </c>
      <c r="I47" s="6">
        <f t="shared" si="1"/>
        <v>6.9941194191159278E-3</v>
      </c>
      <c r="J47" s="6">
        <f t="shared" si="3"/>
        <v>0.60584091216653491</v>
      </c>
      <c r="K47" s="6">
        <v>0.102350917</v>
      </c>
      <c r="L47" s="5">
        <v>114.71386678</v>
      </c>
      <c r="M47" s="5">
        <v>143.17050691</v>
      </c>
      <c r="N47" s="5">
        <v>29071.676581</v>
      </c>
    </row>
    <row r="48" spans="1:14" x14ac:dyDescent="0.7">
      <c r="A48" s="4">
        <v>1</v>
      </c>
      <c r="B48" s="4" t="s">
        <v>6</v>
      </c>
      <c r="C48" s="4">
        <v>100020100</v>
      </c>
      <c r="D48" s="4">
        <f t="shared" si="2"/>
        <v>39</v>
      </c>
      <c r="E48" s="4" t="s">
        <v>90</v>
      </c>
      <c r="F48" s="5">
        <v>1917</v>
      </c>
      <c r="G48" s="6">
        <v>5.0385050100000002E-2</v>
      </c>
      <c r="H48" s="5">
        <f t="shared" si="0"/>
        <v>68162113.000682995</v>
      </c>
      <c r="I48" s="6">
        <f t="shared" si="1"/>
        <v>6.8699502285291415E-3</v>
      </c>
      <c r="J48" s="6">
        <f t="shared" si="3"/>
        <v>0.612710862395064</v>
      </c>
      <c r="K48" s="6">
        <v>0.1164507113</v>
      </c>
      <c r="L48" s="5">
        <v>142.87376108999999</v>
      </c>
      <c r="M48" s="5">
        <v>176.68440271</v>
      </c>
      <c r="N48" s="5">
        <v>35556.657799000001</v>
      </c>
    </row>
    <row r="49" spans="1:14" x14ac:dyDescent="0.7">
      <c r="A49" s="4">
        <v>1</v>
      </c>
      <c r="B49" s="4" t="s">
        <v>6</v>
      </c>
      <c r="C49" s="4">
        <v>197</v>
      </c>
      <c r="D49" s="4">
        <f t="shared" si="2"/>
        <v>40</v>
      </c>
      <c r="E49" s="4" t="s">
        <v>64</v>
      </c>
      <c r="F49" s="5">
        <v>3257</v>
      </c>
      <c r="G49" s="6">
        <v>8.5604646899999998E-2</v>
      </c>
      <c r="H49" s="5">
        <f t="shared" si="0"/>
        <v>64177909.998494998</v>
      </c>
      <c r="I49" s="6">
        <f t="shared" si="1"/>
        <v>6.4683887874230879E-3</v>
      </c>
      <c r="J49" s="6">
        <f t="shared" si="3"/>
        <v>0.61917925118248707</v>
      </c>
      <c r="K49" s="6">
        <v>8.02974085E-2</v>
      </c>
      <c r="L49" s="5">
        <v>104.07798588</v>
      </c>
      <c r="M49" s="5">
        <v>139.33374271</v>
      </c>
      <c r="N49" s="5">
        <v>19704.608534999999</v>
      </c>
    </row>
    <row r="50" spans="1:14" x14ac:dyDescent="0.7">
      <c r="A50" s="4">
        <v>1</v>
      </c>
      <c r="B50" s="4" t="s">
        <v>6</v>
      </c>
      <c r="C50" s="4">
        <v>104</v>
      </c>
      <c r="D50" s="4">
        <f t="shared" si="2"/>
        <v>41</v>
      </c>
      <c r="E50" s="4" t="s">
        <v>77</v>
      </c>
      <c r="F50" s="5">
        <v>2625</v>
      </c>
      <c r="G50" s="6">
        <v>6.8993613199999998E-2</v>
      </c>
      <c r="H50" s="5">
        <f t="shared" si="0"/>
        <v>62537017.000500001</v>
      </c>
      <c r="I50" s="6">
        <f t="shared" si="1"/>
        <v>6.3030058095442385E-3</v>
      </c>
      <c r="J50" s="6">
        <f t="shared" si="3"/>
        <v>0.6254822569920313</v>
      </c>
      <c r="K50" s="6">
        <v>8.4085599600000005E-2</v>
      </c>
      <c r="L50" s="5">
        <v>96.155428571000002</v>
      </c>
      <c r="M50" s="5">
        <v>116.03619048</v>
      </c>
      <c r="N50" s="5">
        <v>23823.625523999999</v>
      </c>
    </row>
    <row r="51" spans="1:14" x14ac:dyDescent="0.7">
      <c r="A51" s="4">
        <v>1</v>
      </c>
      <c r="B51" s="4" t="s">
        <v>6</v>
      </c>
      <c r="C51" s="4">
        <v>114</v>
      </c>
      <c r="D51" s="4">
        <f t="shared" si="2"/>
        <v>42</v>
      </c>
      <c r="E51" s="4" t="s">
        <v>70</v>
      </c>
      <c r="F51" s="5">
        <v>2917</v>
      </c>
      <c r="G51" s="6">
        <v>7.6668331300000003E-2</v>
      </c>
      <c r="H51" s="5">
        <f t="shared" si="0"/>
        <v>59559112.999612004</v>
      </c>
      <c r="I51" s="6">
        <f t="shared" si="1"/>
        <v>6.0028676334986488E-3</v>
      </c>
      <c r="J51" s="6">
        <f t="shared" si="3"/>
        <v>0.63148512462552997</v>
      </c>
      <c r="K51" s="6">
        <v>6.5815969200000005E-2</v>
      </c>
      <c r="L51" s="5">
        <v>73.787452862999999</v>
      </c>
      <c r="M51" s="5">
        <v>88.979088103999999</v>
      </c>
      <c r="N51" s="5">
        <v>20417.933836</v>
      </c>
    </row>
    <row r="52" spans="1:14" x14ac:dyDescent="0.7">
      <c r="A52" s="4">
        <v>1</v>
      </c>
      <c r="B52" s="4" t="s">
        <v>6</v>
      </c>
      <c r="C52" s="4">
        <v>116</v>
      </c>
      <c r="D52" s="4">
        <f t="shared" si="2"/>
        <v>43</v>
      </c>
      <c r="E52" s="4" t="s">
        <v>73</v>
      </c>
      <c r="F52" s="5">
        <v>2784</v>
      </c>
      <c r="G52" s="6">
        <v>7.3172654899999995E-2</v>
      </c>
      <c r="H52" s="5">
        <f t="shared" si="0"/>
        <v>56203960.000031993</v>
      </c>
      <c r="I52" s="6">
        <f t="shared" si="1"/>
        <v>5.664707134923965E-3</v>
      </c>
      <c r="J52" s="6">
        <f t="shared" si="3"/>
        <v>0.63714983176045392</v>
      </c>
      <c r="K52" s="6">
        <v>7.5528001799999994E-2</v>
      </c>
      <c r="L52" s="5">
        <v>78.409123562999994</v>
      </c>
      <c r="M52" s="5">
        <v>93.420977011000005</v>
      </c>
      <c r="N52" s="5">
        <v>20188.204022999998</v>
      </c>
    </row>
    <row r="53" spans="1:14" x14ac:dyDescent="0.7">
      <c r="A53" s="4">
        <v>5</v>
      </c>
      <c r="B53" s="4" t="s">
        <v>14</v>
      </c>
      <c r="C53" s="4">
        <v>514</v>
      </c>
      <c r="D53" s="4">
        <f t="shared" si="2"/>
        <v>44</v>
      </c>
      <c r="E53" s="4" t="s">
        <v>88</v>
      </c>
      <c r="F53" s="5">
        <v>2008</v>
      </c>
      <c r="G53" s="6">
        <v>5.27768287E-2</v>
      </c>
      <c r="H53" s="5">
        <f t="shared" si="0"/>
        <v>56132925.999375999</v>
      </c>
      <c r="I53" s="6">
        <f t="shared" si="1"/>
        <v>5.6575477317371082E-3</v>
      </c>
      <c r="J53" s="6"/>
      <c r="K53" s="6">
        <v>9.1379645100000004E-2</v>
      </c>
      <c r="L53" s="5">
        <v>75.896912350999997</v>
      </c>
      <c r="M53" s="5">
        <v>98.330677291000001</v>
      </c>
      <c r="N53" s="5">
        <v>27954.644422000001</v>
      </c>
    </row>
    <row r="54" spans="1:14" x14ac:dyDescent="0.7">
      <c r="A54" s="4">
        <v>1</v>
      </c>
      <c r="B54" s="4" t="s">
        <v>6</v>
      </c>
      <c r="C54" s="4">
        <v>139</v>
      </c>
      <c r="D54" s="4">
        <f t="shared" si="2"/>
        <v>45</v>
      </c>
      <c r="E54" s="4" t="s">
        <v>67</v>
      </c>
      <c r="F54" s="5">
        <v>3028</v>
      </c>
      <c r="G54" s="6">
        <v>7.9585775499999997E-2</v>
      </c>
      <c r="H54" s="5">
        <f t="shared" si="0"/>
        <v>54622065.998563997</v>
      </c>
      <c r="I54" s="6">
        <f t="shared" si="1"/>
        <v>5.5052705714361948E-3</v>
      </c>
      <c r="J54" s="6"/>
      <c r="K54" s="6">
        <v>6.5529856900000003E-2</v>
      </c>
      <c r="L54" s="5">
        <v>74.358982827000005</v>
      </c>
      <c r="M54" s="5">
        <v>90.430977542999997</v>
      </c>
      <c r="N54" s="5">
        <v>18038.991413</v>
      </c>
    </row>
    <row r="55" spans="1:14" x14ac:dyDescent="0.7">
      <c r="A55" s="4">
        <v>3</v>
      </c>
      <c r="B55" s="4" t="s">
        <v>9</v>
      </c>
      <c r="C55" s="4">
        <v>307</v>
      </c>
      <c r="D55" s="4">
        <f t="shared" si="2"/>
        <v>46</v>
      </c>
      <c r="E55" s="4" t="s">
        <v>22</v>
      </c>
      <c r="F55" s="5">
        <v>7505</v>
      </c>
      <c r="G55" s="6">
        <v>0.19725602540000001</v>
      </c>
      <c r="H55" s="5">
        <f t="shared" si="0"/>
        <v>53894757.999899</v>
      </c>
      <c r="I55" s="6">
        <f t="shared" si="1"/>
        <v>5.4319663628124163E-3</v>
      </c>
      <c r="J55" s="6"/>
      <c r="K55" s="6">
        <v>2.74437207E-2</v>
      </c>
      <c r="L55" s="5">
        <v>15.26449034</v>
      </c>
      <c r="M55" s="5">
        <v>26.792405063</v>
      </c>
      <c r="N55" s="5">
        <v>7181.1802797999999</v>
      </c>
    </row>
    <row r="56" spans="1:14" x14ac:dyDescent="0.7">
      <c r="A56" s="4">
        <v>1</v>
      </c>
      <c r="B56" s="4" t="s">
        <v>6</v>
      </c>
      <c r="C56" s="4">
        <v>132</v>
      </c>
      <c r="D56" s="4">
        <f t="shared" si="2"/>
        <v>47</v>
      </c>
      <c r="E56" s="4" t="s">
        <v>86</v>
      </c>
      <c r="F56" s="5">
        <v>2033</v>
      </c>
      <c r="G56" s="6">
        <v>5.3433910699999997E-2</v>
      </c>
      <c r="H56" s="5">
        <f t="shared" si="0"/>
        <v>53358361.000423998</v>
      </c>
      <c r="I56" s="6">
        <f t="shared" si="1"/>
        <v>5.3779037681113287E-3</v>
      </c>
      <c r="J56" s="6"/>
      <c r="K56" s="6">
        <v>0.1001118099</v>
      </c>
      <c r="L56" s="5">
        <v>158.64289228000001</v>
      </c>
      <c r="M56" s="5">
        <v>204.95277913999999</v>
      </c>
      <c r="N56" s="5">
        <v>26246.119527999999</v>
      </c>
    </row>
    <row r="57" spans="1:14" x14ac:dyDescent="0.7">
      <c r="A57" s="4">
        <v>1</v>
      </c>
      <c r="B57" s="4" t="s">
        <v>6</v>
      </c>
      <c r="C57" s="4">
        <v>180</v>
      </c>
      <c r="D57" s="4">
        <f t="shared" si="2"/>
        <v>48</v>
      </c>
      <c r="E57" s="4" t="s">
        <v>134</v>
      </c>
      <c r="F57" s="5">
        <v>1047</v>
      </c>
      <c r="G57" s="6">
        <v>2.7518595400000002E-2</v>
      </c>
      <c r="H57" s="5">
        <f t="shared" si="0"/>
        <v>52323335.999697</v>
      </c>
      <c r="I57" s="6">
        <f t="shared" si="1"/>
        <v>5.2735852555645338E-3</v>
      </c>
      <c r="J57" s="6"/>
      <c r="K57" s="6">
        <v>0.1848982468</v>
      </c>
      <c r="L57" s="5">
        <v>260.02960839999997</v>
      </c>
      <c r="M57" s="5">
        <v>325.34479464999998</v>
      </c>
      <c r="N57" s="5">
        <v>49974.532951000001</v>
      </c>
    </row>
    <row r="58" spans="1:14" x14ac:dyDescent="0.7">
      <c r="A58" s="4">
        <v>9</v>
      </c>
      <c r="B58" s="4" t="s">
        <v>4</v>
      </c>
      <c r="C58" s="4">
        <v>918</v>
      </c>
      <c r="D58" s="4">
        <f t="shared" si="2"/>
        <v>49</v>
      </c>
      <c r="E58" s="4" t="s">
        <v>49</v>
      </c>
      <c r="F58" s="5">
        <v>4267</v>
      </c>
      <c r="G58" s="6">
        <v>0.11215076089999999</v>
      </c>
      <c r="H58" s="5">
        <f t="shared" si="0"/>
        <v>52307238.000269003</v>
      </c>
      <c r="I58" s="6">
        <f t="shared" si="1"/>
        <v>5.2719627639782165E-3</v>
      </c>
      <c r="J58" s="6"/>
      <c r="K58" s="6">
        <v>3.7697932900000002E-2</v>
      </c>
      <c r="L58" s="5">
        <v>15.165924537</v>
      </c>
      <c r="M58" s="5">
        <v>20.440356221999998</v>
      </c>
      <c r="N58" s="5">
        <v>12258.551207</v>
      </c>
    </row>
    <row r="59" spans="1:14" x14ac:dyDescent="0.7">
      <c r="A59" s="4">
        <v>1</v>
      </c>
      <c r="B59" s="4" t="s">
        <v>6</v>
      </c>
      <c r="C59" s="4">
        <v>130</v>
      </c>
      <c r="D59" s="4">
        <f t="shared" si="2"/>
        <v>50</v>
      </c>
      <c r="E59" s="4" t="s">
        <v>89</v>
      </c>
      <c r="F59" s="5">
        <v>1963</v>
      </c>
      <c r="G59" s="6">
        <v>5.1594081E-2</v>
      </c>
      <c r="H59" s="5">
        <f t="shared" si="0"/>
        <v>51639342.000454001</v>
      </c>
      <c r="I59" s="6">
        <f t="shared" si="1"/>
        <v>5.2046465955883541E-3</v>
      </c>
      <c r="J59" s="6"/>
      <c r="K59" s="6">
        <v>9.4740560799999998E-2</v>
      </c>
      <c r="L59" s="5">
        <v>108.39480387</v>
      </c>
      <c r="M59" s="5">
        <v>132.56597045000001</v>
      </c>
      <c r="N59" s="5">
        <v>26306.338258</v>
      </c>
    </row>
    <row r="60" spans="1:14" x14ac:dyDescent="0.7">
      <c r="A60" s="4">
        <v>5</v>
      </c>
      <c r="B60" s="4" t="s">
        <v>14</v>
      </c>
      <c r="C60" s="4">
        <v>546</v>
      </c>
      <c r="D60" s="4">
        <f t="shared" si="2"/>
        <v>51</v>
      </c>
      <c r="E60" s="4" t="s">
        <v>114</v>
      </c>
      <c r="F60" s="5">
        <v>1382</v>
      </c>
      <c r="G60" s="6">
        <v>3.6323494599999999E-2</v>
      </c>
      <c r="H60" s="5">
        <f t="shared" si="0"/>
        <v>49365907.000464007</v>
      </c>
      <c r="I60" s="6">
        <f t="shared" si="1"/>
        <v>4.9755107221512891E-3</v>
      </c>
      <c r="J60" s="6"/>
      <c r="K60" s="6">
        <v>0.1486801465</v>
      </c>
      <c r="L60" s="5">
        <v>154.64399420999999</v>
      </c>
      <c r="M60" s="5">
        <v>189.44356006000001</v>
      </c>
      <c r="N60" s="5">
        <v>35720.627352000003</v>
      </c>
    </row>
    <row r="61" spans="1:14" x14ac:dyDescent="0.7">
      <c r="A61" s="4">
        <v>1</v>
      </c>
      <c r="B61" s="4" t="s">
        <v>6</v>
      </c>
      <c r="C61" s="4">
        <v>461</v>
      </c>
      <c r="D61" s="4">
        <f t="shared" si="2"/>
        <v>52</v>
      </c>
      <c r="E61" s="4" t="s">
        <v>66</v>
      </c>
      <c r="F61" s="5">
        <v>3123</v>
      </c>
      <c r="G61" s="6">
        <v>8.2082687200000004E-2</v>
      </c>
      <c r="H61" s="5">
        <f t="shared" si="0"/>
        <v>47400157.000106998</v>
      </c>
      <c r="I61" s="6">
        <f t="shared" si="1"/>
        <v>4.7773859271636621E-3</v>
      </c>
      <c r="J61" s="6"/>
      <c r="K61" s="6">
        <v>8.1136239700000001E-2</v>
      </c>
      <c r="L61" s="5">
        <v>72.819404418999994</v>
      </c>
      <c r="M61" s="5">
        <v>85.447646493999997</v>
      </c>
      <c r="N61" s="5">
        <v>15177.764009</v>
      </c>
    </row>
    <row r="62" spans="1:14" x14ac:dyDescent="0.7">
      <c r="A62" s="4">
        <v>1</v>
      </c>
      <c r="B62" s="4" t="s">
        <v>6</v>
      </c>
      <c r="C62" s="4">
        <v>165</v>
      </c>
      <c r="D62" s="4">
        <f t="shared" si="2"/>
        <v>53</v>
      </c>
      <c r="E62" s="4" t="s">
        <v>98</v>
      </c>
      <c r="F62" s="5">
        <v>1631</v>
      </c>
      <c r="G62" s="6">
        <v>4.2868031600000002E-2</v>
      </c>
      <c r="H62" s="5">
        <f t="shared" si="0"/>
        <v>44413310.000773005</v>
      </c>
      <c r="I62" s="6">
        <f t="shared" si="1"/>
        <v>4.4763464006241822E-3</v>
      </c>
      <c r="J62" s="6"/>
      <c r="K62" s="6">
        <v>8.9532741700000001E-2</v>
      </c>
      <c r="L62" s="5">
        <v>108.73267934</v>
      </c>
      <c r="M62" s="5">
        <v>133.81974249000001</v>
      </c>
      <c r="N62" s="5">
        <v>27230.723483000002</v>
      </c>
    </row>
    <row r="63" spans="1:14" x14ac:dyDescent="0.7">
      <c r="A63" s="4">
        <v>12</v>
      </c>
      <c r="B63" s="4" t="s">
        <v>42</v>
      </c>
      <c r="C63" s="4">
        <v>93</v>
      </c>
      <c r="D63" s="4">
        <f t="shared" si="2"/>
        <v>54</v>
      </c>
      <c r="E63" s="4" t="s">
        <v>43</v>
      </c>
      <c r="F63" s="5">
        <v>4834</v>
      </c>
      <c r="G63" s="6">
        <v>0.12705338129999999</v>
      </c>
      <c r="H63" s="5">
        <f t="shared" si="0"/>
        <v>44000883.000226997</v>
      </c>
      <c r="I63" s="6">
        <f t="shared" si="1"/>
        <v>4.4347785436150509E-3</v>
      </c>
      <c r="J63" s="6"/>
      <c r="K63" s="6">
        <v>3.0078715299999999E-2</v>
      </c>
      <c r="L63" s="5">
        <v>26.115639221999999</v>
      </c>
      <c r="M63" s="5">
        <v>35.576127431000003</v>
      </c>
      <c r="N63" s="5">
        <v>9102.3754654999993</v>
      </c>
    </row>
    <row r="64" spans="1:14" x14ac:dyDescent="0.7">
      <c r="A64" s="4">
        <v>9</v>
      </c>
      <c r="B64" s="4" t="s">
        <v>4</v>
      </c>
      <c r="C64" s="4">
        <v>812</v>
      </c>
      <c r="D64" s="4">
        <f t="shared" si="2"/>
        <v>55</v>
      </c>
      <c r="E64" s="4" t="s">
        <v>5</v>
      </c>
      <c r="F64" s="5">
        <v>21345</v>
      </c>
      <c r="G64" s="6">
        <v>0.56101663729999995</v>
      </c>
      <c r="H64" s="5">
        <f t="shared" si="0"/>
        <v>43152702.999463499</v>
      </c>
      <c r="I64" s="6">
        <f t="shared" si="1"/>
        <v>4.3492918394393652E-3</v>
      </c>
      <c r="J64" s="6"/>
      <c r="K64" s="6">
        <v>1.11396881E-2</v>
      </c>
      <c r="L64" s="5">
        <v>14.212836729999999</v>
      </c>
      <c r="M64" s="5">
        <v>18.331646756000001</v>
      </c>
      <c r="N64" s="5">
        <v>2021.6773482999999</v>
      </c>
    </row>
    <row r="65" spans="1:14" x14ac:dyDescent="0.7">
      <c r="A65" s="4">
        <v>1</v>
      </c>
      <c r="B65" s="4" t="s">
        <v>6</v>
      </c>
      <c r="C65" s="4">
        <v>442</v>
      </c>
      <c r="D65" s="4">
        <f t="shared" si="2"/>
        <v>56</v>
      </c>
      <c r="E65" s="4" t="s">
        <v>125</v>
      </c>
      <c r="F65" s="5">
        <v>1210</v>
      </c>
      <c r="G65" s="6">
        <v>3.1802770299999998E-2</v>
      </c>
      <c r="H65" s="5">
        <f t="shared" si="0"/>
        <v>42061482.999579996</v>
      </c>
      <c r="I65" s="6">
        <f t="shared" si="1"/>
        <v>4.2393095229067172E-3</v>
      </c>
      <c r="J65" s="6"/>
      <c r="K65" s="6">
        <v>0.1144309379</v>
      </c>
      <c r="L65" s="5">
        <v>135.83966942000001</v>
      </c>
      <c r="M65" s="5">
        <v>164.33140495999999</v>
      </c>
      <c r="N65" s="5">
        <v>34761.556197999998</v>
      </c>
    </row>
    <row r="66" spans="1:14" x14ac:dyDescent="0.7">
      <c r="A66" s="4">
        <v>1</v>
      </c>
      <c r="B66" s="4" t="s">
        <v>6</v>
      </c>
      <c r="C66" s="4">
        <v>469999469</v>
      </c>
      <c r="D66" s="4">
        <f t="shared" si="2"/>
        <v>57</v>
      </c>
      <c r="E66" s="4" t="s">
        <v>59</v>
      </c>
      <c r="F66" s="5">
        <v>3362</v>
      </c>
      <c r="G66" s="6">
        <v>8.8364391400000006E-2</v>
      </c>
      <c r="H66" s="5">
        <f t="shared" si="0"/>
        <v>41526378.999626003</v>
      </c>
      <c r="I66" s="6">
        <f t="shared" si="1"/>
        <v>4.1853772475570084E-3</v>
      </c>
      <c r="J66" s="6"/>
      <c r="K66" s="6">
        <v>4.72098174E-2</v>
      </c>
      <c r="L66" s="5">
        <v>50.614812612000001</v>
      </c>
      <c r="M66" s="5">
        <v>62.815585960999996</v>
      </c>
      <c r="N66" s="5">
        <v>12351.689173000001</v>
      </c>
    </row>
    <row r="67" spans="1:14" x14ac:dyDescent="0.7">
      <c r="A67" s="4">
        <v>5</v>
      </c>
      <c r="B67" s="4" t="s">
        <v>14</v>
      </c>
      <c r="C67" s="4">
        <v>569</v>
      </c>
      <c r="D67" s="4">
        <f t="shared" si="2"/>
        <v>58</v>
      </c>
      <c r="E67" s="4" t="s">
        <v>47</v>
      </c>
      <c r="F67" s="5">
        <v>4510</v>
      </c>
      <c r="G67" s="6">
        <v>0.1185375982</v>
      </c>
      <c r="H67" s="5">
        <f t="shared" si="0"/>
        <v>40590203.999927998</v>
      </c>
      <c r="I67" s="6">
        <f t="shared" si="1"/>
        <v>4.091021668335834E-3</v>
      </c>
      <c r="J67" s="6"/>
      <c r="K67" s="6">
        <v>4.523319E-2</v>
      </c>
      <c r="L67" s="5">
        <v>14.672062084</v>
      </c>
      <c r="M67" s="5">
        <v>17.060088692000001</v>
      </c>
      <c r="N67" s="5">
        <v>9000.0452327999992</v>
      </c>
    </row>
    <row r="68" spans="1:14" x14ac:dyDescent="0.7">
      <c r="A68" s="4">
        <v>5</v>
      </c>
      <c r="B68" s="4" t="s">
        <v>14</v>
      </c>
      <c r="C68" s="4">
        <v>500999500</v>
      </c>
      <c r="D68" s="4">
        <f t="shared" si="2"/>
        <v>59</v>
      </c>
      <c r="E68" s="4" t="s">
        <v>38</v>
      </c>
      <c r="F68" s="5">
        <v>5147</v>
      </c>
      <c r="G68" s="6">
        <v>0.13528004839999999</v>
      </c>
      <c r="H68" s="5">
        <f t="shared" si="0"/>
        <v>39831990.000216305</v>
      </c>
      <c r="I68" s="6">
        <f t="shared" si="1"/>
        <v>4.0146024933530823E-3</v>
      </c>
      <c r="J68" s="6"/>
      <c r="K68" s="6">
        <v>3.3047700200000002E-2</v>
      </c>
      <c r="L68" s="5">
        <v>15.754420051</v>
      </c>
      <c r="M68" s="5">
        <v>19.779677482</v>
      </c>
      <c r="N68" s="5">
        <v>7738.8750729000003</v>
      </c>
    </row>
    <row r="69" spans="1:14" x14ac:dyDescent="0.7">
      <c r="A69" s="4">
        <v>3</v>
      </c>
      <c r="B69" s="4" t="s">
        <v>9</v>
      </c>
      <c r="C69" s="4">
        <v>399050399</v>
      </c>
      <c r="D69" s="4">
        <f t="shared" si="2"/>
        <v>60</v>
      </c>
      <c r="E69" s="4" t="s">
        <v>17</v>
      </c>
      <c r="F69" s="5">
        <v>8656</v>
      </c>
      <c r="G69" s="6">
        <v>0.22750808210000001</v>
      </c>
      <c r="H69" s="5">
        <f t="shared" si="0"/>
        <v>39535333.999609597</v>
      </c>
      <c r="I69" s="6">
        <f t="shared" si="1"/>
        <v>3.9847030100559283E-3</v>
      </c>
      <c r="J69" s="6"/>
      <c r="K69" s="6">
        <v>2.1361171000000002E-2</v>
      </c>
      <c r="L69" s="5">
        <v>9.0847966727999996</v>
      </c>
      <c r="M69" s="5">
        <v>11.017444547</v>
      </c>
      <c r="N69" s="5">
        <v>4567.3907116</v>
      </c>
    </row>
    <row r="70" spans="1:14" x14ac:dyDescent="0.7">
      <c r="A70" s="4">
        <v>5</v>
      </c>
      <c r="B70" s="4" t="s">
        <v>14</v>
      </c>
      <c r="C70" s="4">
        <v>525</v>
      </c>
      <c r="D70" s="4">
        <f t="shared" si="2"/>
        <v>61</v>
      </c>
      <c r="E70" s="4" t="s">
        <v>78</v>
      </c>
      <c r="F70" s="5">
        <v>2442</v>
      </c>
      <c r="G70" s="6">
        <v>6.4183772700000002E-2</v>
      </c>
      <c r="H70" s="5">
        <f t="shared" si="0"/>
        <v>38860655.998889998</v>
      </c>
      <c r="I70" s="6">
        <f t="shared" si="1"/>
        <v>3.9167032946541957E-3</v>
      </c>
      <c r="J70" s="6"/>
      <c r="K70" s="6">
        <v>6.28794092E-2</v>
      </c>
      <c r="L70" s="5">
        <v>36.006142506000003</v>
      </c>
      <c r="M70" s="5">
        <v>42.346846847000002</v>
      </c>
      <c r="N70" s="5">
        <v>15913.454545000001</v>
      </c>
    </row>
    <row r="71" spans="1:14" x14ac:dyDescent="0.7">
      <c r="A71" s="4">
        <v>5</v>
      </c>
      <c r="B71" s="4" t="s">
        <v>14</v>
      </c>
      <c r="C71" s="4">
        <v>538</v>
      </c>
      <c r="D71" s="4">
        <f t="shared" si="2"/>
        <v>62</v>
      </c>
      <c r="E71" s="4" t="s">
        <v>95</v>
      </c>
      <c r="F71" s="5">
        <v>1828</v>
      </c>
      <c r="G71" s="6">
        <v>4.8045838E-2</v>
      </c>
      <c r="H71" s="5">
        <f t="shared" si="0"/>
        <v>37791113.000124</v>
      </c>
      <c r="I71" s="6">
        <f t="shared" si="1"/>
        <v>3.8089057683550831E-3</v>
      </c>
      <c r="J71" s="6"/>
      <c r="K71" s="6">
        <v>8.9830893100000003E-2</v>
      </c>
      <c r="L71" s="5">
        <v>69.123085338999999</v>
      </c>
      <c r="M71" s="5">
        <v>80.604485776999994</v>
      </c>
      <c r="N71" s="5">
        <v>20673.475383000001</v>
      </c>
    </row>
    <row r="72" spans="1:14" x14ac:dyDescent="0.7">
      <c r="A72" s="4">
        <v>7</v>
      </c>
      <c r="B72" s="4" t="s">
        <v>18</v>
      </c>
      <c r="C72" s="4">
        <v>704</v>
      </c>
      <c r="D72" s="4">
        <f t="shared" si="2"/>
        <v>63</v>
      </c>
      <c r="E72" s="4" t="s">
        <v>71</v>
      </c>
      <c r="F72" s="5">
        <v>2838</v>
      </c>
      <c r="G72" s="6">
        <v>7.4591952099999997E-2</v>
      </c>
      <c r="H72" s="5">
        <f t="shared" si="0"/>
        <v>37594134.001181997</v>
      </c>
      <c r="I72" s="6">
        <f t="shared" si="1"/>
        <v>3.7890525704534351E-3</v>
      </c>
      <c r="J72" s="6"/>
      <c r="K72" s="6">
        <v>3.7384930099999998E-2</v>
      </c>
      <c r="L72" s="5">
        <v>4.9742776603000003</v>
      </c>
      <c r="M72" s="5">
        <v>12.560253700000001</v>
      </c>
      <c r="N72" s="5">
        <v>13246.699789</v>
      </c>
    </row>
    <row r="73" spans="1:14" x14ac:dyDescent="0.7">
      <c r="A73" s="4">
        <v>1</v>
      </c>
      <c r="B73" s="4" t="s">
        <v>6</v>
      </c>
      <c r="C73" s="4">
        <v>440</v>
      </c>
      <c r="D73" s="4">
        <f t="shared" si="2"/>
        <v>64</v>
      </c>
      <c r="E73" s="4" t="s">
        <v>117</v>
      </c>
      <c r="F73" s="5">
        <v>1338</v>
      </c>
      <c r="G73" s="6">
        <v>3.5167030299999999E-2</v>
      </c>
      <c r="H73" s="5">
        <f t="shared" si="0"/>
        <v>34750572.999714002</v>
      </c>
      <c r="I73" s="6">
        <f t="shared" si="1"/>
        <v>3.5024546102100981E-3</v>
      </c>
      <c r="J73" s="6"/>
      <c r="K73" s="6">
        <v>9.6538468200000005E-2</v>
      </c>
      <c r="L73" s="5">
        <v>122.66068758999999</v>
      </c>
      <c r="M73" s="5">
        <v>149.24364722999999</v>
      </c>
      <c r="N73" s="5">
        <v>25972.027653000001</v>
      </c>
    </row>
    <row r="74" spans="1:14" x14ac:dyDescent="0.7">
      <c r="A74" s="4">
        <v>5</v>
      </c>
      <c r="B74" s="4" t="s">
        <v>14</v>
      </c>
      <c r="C74" s="4">
        <v>533</v>
      </c>
      <c r="D74" s="4">
        <f t="shared" si="2"/>
        <v>65</v>
      </c>
      <c r="E74" s="4" t="s">
        <v>103</v>
      </c>
      <c r="F74" s="5">
        <v>1582</v>
      </c>
      <c r="G74" s="6">
        <v>4.1580150900000001E-2</v>
      </c>
      <c r="H74" s="5">
        <f t="shared" ref="H74:H137" si="4">F74*N74</f>
        <v>34541438.000692002</v>
      </c>
      <c r="I74" s="6">
        <f t="shared" si="1"/>
        <v>3.4813762285245092E-3</v>
      </c>
      <c r="J74" s="6"/>
      <c r="K74" s="6">
        <v>8.4739662499999993E-2</v>
      </c>
      <c r="L74" s="5">
        <v>71.718078382000002</v>
      </c>
      <c r="M74" s="5">
        <v>90.166877369999995</v>
      </c>
      <c r="N74" s="5">
        <v>21834.031606</v>
      </c>
    </row>
    <row r="75" spans="1:14" x14ac:dyDescent="0.7">
      <c r="A75" s="4">
        <v>1</v>
      </c>
      <c r="B75" s="4" t="s">
        <v>6</v>
      </c>
      <c r="C75" s="4">
        <v>639</v>
      </c>
      <c r="D75" s="4">
        <f t="shared" si="2"/>
        <v>66</v>
      </c>
      <c r="E75" s="4" t="s">
        <v>128</v>
      </c>
      <c r="F75" s="5">
        <v>1158</v>
      </c>
      <c r="G75" s="6">
        <v>3.0436039599999999E-2</v>
      </c>
      <c r="H75" s="5">
        <f t="shared" si="4"/>
        <v>33870044.00028</v>
      </c>
      <c r="I75" s="6">
        <f t="shared" ref="I75:I138" si="5">H75/$H$562</f>
        <v>3.4137075022554553E-3</v>
      </c>
      <c r="J75" s="6"/>
      <c r="K75" s="6">
        <v>9.3332277399999997E-2</v>
      </c>
      <c r="L75" s="5">
        <v>116.81174439</v>
      </c>
      <c r="M75" s="5">
        <v>139.70898099999999</v>
      </c>
      <c r="N75" s="5">
        <v>29248.74266</v>
      </c>
    </row>
    <row r="76" spans="1:14" x14ac:dyDescent="0.7">
      <c r="A76" s="4">
        <v>5</v>
      </c>
      <c r="B76" s="4" t="s">
        <v>14</v>
      </c>
      <c r="C76" s="4">
        <v>540</v>
      </c>
      <c r="D76" s="4">
        <f t="shared" ref="D76:D139" si="6">1+D75</f>
        <v>67</v>
      </c>
      <c r="E76" s="4" t="s">
        <v>143</v>
      </c>
      <c r="F76" s="5">
        <v>908</v>
      </c>
      <c r="G76" s="6">
        <v>2.3865219300000001E-2</v>
      </c>
      <c r="H76" s="5">
        <f t="shared" si="4"/>
        <v>33454137.000128001</v>
      </c>
      <c r="I76" s="6">
        <f t="shared" si="5"/>
        <v>3.3717889016581931E-3</v>
      </c>
      <c r="J76" s="6"/>
      <c r="K76" s="6">
        <v>0.1369719096</v>
      </c>
      <c r="L76" s="5">
        <v>112.62775329999999</v>
      </c>
      <c r="M76" s="5">
        <v>140.86013216000001</v>
      </c>
      <c r="N76" s="5">
        <v>36843.763215999999</v>
      </c>
    </row>
    <row r="77" spans="1:14" x14ac:dyDescent="0.7">
      <c r="A77" s="4">
        <v>1</v>
      </c>
      <c r="B77" s="4" t="s">
        <v>6</v>
      </c>
      <c r="C77" s="4">
        <v>142</v>
      </c>
      <c r="D77" s="4">
        <f t="shared" si="6"/>
        <v>68</v>
      </c>
      <c r="E77" s="4" t="s">
        <v>91</v>
      </c>
      <c r="F77" s="5">
        <v>1904</v>
      </c>
      <c r="G77" s="6">
        <v>5.0043367399999997E-2</v>
      </c>
      <c r="H77" s="5">
        <f t="shared" si="4"/>
        <v>33303567.000592005</v>
      </c>
      <c r="I77" s="6">
        <f t="shared" si="5"/>
        <v>3.3566131924968358E-3</v>
      </c>
      <c r="J77" s="6"/>
      <c r="K77" s="6">
        <v>6.3842228500000001E-2</v>
      </c>
      <c r="L77" s="5">
        <v>59.876050419999999</v>
      </c>
      <c r="M77" s="5">
        <v>70.823529411999999</v>
      </c>
      <c r="N77" s="5">
        <v>17491.369223000002</v>
      </c>
    </row>
    <row r="78" spans="1:14" x14ac:dyDescent="0.7">
      <c r="A78" s="4">
        <v>9</v>
      </c>
      <c r="B78" s="4" t="s">
        <v>4</v>
      </c>
      <c r="C78" s="4">
        <v>458</v>
      </c>
      <c r="D78" s="4">
        <f t="shared" si="6"/>
        <v>69</v>
      </c>
      <c r="E78" s="4" t="s">
        <v>185</v>
      </c>
      <c r="F78" s="5">
        <v>596</v>
      </c>
      <c r="G78" s="6">
        <v>1.56648356E-2</v>
      </c>
      <c r="H78" s="5">
        <f t="shared" si="4"/>
        <v>32996873.9998</v>
      </c>
      <c r="I78" s="6">
        <f t="shared" si="5"/>
        <v>3.3257020960221974E-3</v>
      </c>
      <c r="J78" s="6"/>
      <c r="K78" s="6">
        <v>0.17187167440000001</v>
      </c>
      <c r="L78" s="5">
        <v>258.49832214999998</v>
      </c>
      <c r="M78" s="5">
        <v>323.30536912999997</v>
      </c>
      <c r="N78" s="5">
        <v>55363.882550000002</v>
      </c>
    </row>
    <row r="79" spans="1:14" x14ac:dyDescent="0.7">
      <c r="A79" s="4">
        <v>7</v>
      </c>
      <c r="B79" s="4" t="s">
        <v>18</v>
      </c>
      <c r="C79" s="4">
        <v>706</v>
      </c>
      <c r="D79" s="4">
        <f t="shared" si="6"/>
        <v>70</v>
      </c>
      <c r="E79" s="4" t="s">
        <v>197</v>
      </c>
      <c r="F79" s="5">
        <v>550</v>
      </c>
      <c r="G79" s="6">
        <v>1.44558047E-2</v>
      </c>
      <c r="H79" s="5">
        <f t="shared" si="4"/>
        <v>31000354.999900002</v>
      </c>
      <c r="I79" s="6">
        <f t="shared" si="5"/>
        <v>3.1244761428377891E-3</v>
      </c>
      <c r="J79" s="6"/>
      <c r="K79" s="6">
        <v>0.13350102680000001</v>
      </c>
      <c r="L79" s="5">
        <v>143.60181818000001</v>
      </c>
      <c r="M79" s="5">
        <v>192.33454545000001</v>
      </c>
      <c r="N79" s="5">
        <v>56364.281818000003</v>
      </c>
    </row>
    <row r="80" spans="1:14" x14ac:dyDescent="0.7">
      <c r="A80" s="4">
        <v>1</v>
      </c>
      <c r="B80" s="4" t="s">
        <v>6</v>
      </c>
      <c r="C80" s="4">
        <v>196</v>
      </c>
      <c r="D80" s="4">
        <f t="shared" si="6"/>
        <v>71</v>
      </c>
      <c r="E80" s="4" t="s">
        <v>139</v>
      </c>
      <c r="F80" s="5">
        <v>976</v>
      </c>
      <c r="G80" s="6">
        <v>2.56524825E-2</v>
      </c>
      <c r="H80" s="5">
        <f t="shared" si="4"/>
        <v>30925861.000192001</v>
      </c>
      <c r="I80" s="6">
        <f t="shared" si="5"/>
        <v>3.1169680118866127E-3</v>
      </c>
      <c r="J80" s="6"/>
      <c r="K80" s="6">
        <v>9.2406006099999993E-2</v>
      </c>
      <c r="L80" s="5">
        <v>104.15061475</v>
      </c>
      <c r="M80" s="5">
        <v>123.65881148</v>
      </c>
      <c r="N80" s="5">
        <v>31686.332992</v>
      </c>
    </row>
    <row r="81" spans="1:14" x14ac:dyDescent="0.7">
      <c r="A81" s="4">
        <v>3</v>
      </c>
      <c r="B81" s="4" t="s">
        <v>9</v>
      </c>
      <c r="C81" s="4">
        <v>399030399</v>
      </c>
      <c r="D81" s="4">
        <f t="shared" si="6"/>
        <v>72</v>
      </c>
      <c r="E81" s="4" t="s">
        <v>25</v>
      </c>
      <c r="F81" s="5">
        <v>7019</v>
      </c>
      <c r="G81" s="6">
        <v>0.1844823508</v>
      </c>
      <c r="H81" s="5">
        <f t="shared" si="4"/>
        <v>30839522.000273902</v>
      </c>
      <c r="I81" s="6">
        <f t="shared" si="5"/>
        <v>3.1082660423304106E-3</v>
      </c>
      <c r="J81" s="6"/>
      <c r="K81" s="6">
        <v>1.49484966E-2</v>
      </c>
      <c r="L81" s="5">
        <v>8.2157002422000005</v>
      </c>
      <c r="M81" s="5">
        <v>10.51788004</v>
      </c>
      <c r="N81" s="5">
        <v>4393.7201881000001</v>
      </c>
    </row>
    <row r="82" spans="1:14" x14ac:dyDescent="0.7">
      <c r="A82" s="4">
        <v>8</v>
      </c>
      <c r="B82" s="4" t="s">
        <v>110</v>
      </c>
      <c r="C82" s="4">
        <v>800999800</v>
      </c>
      <c r="D82" s="4">
        <f t="shared" si="6"/>
        <v>73</v>
      </c>
      <c r="E82" s="4" t="s">
        <v>111</v>
      </c>
      <c r="F82" s="5">
        <v>1435</v>
      </c>
      <c r="G82" s="6">
        <v>3.7716508500000002E-2</v>
      </c>
      <c r="H82" s="5">
        <f t="shared" si="4"/>
        <v>30825973.000410002</v>
      </c>
      <c r="I82" s="6">
        <f t="shared" si="5"/>
        <v>3.1069004603287141E-3</v>
      </c>
      <c r="J82" s="6"/>
      <c r="K82" s="6">
        <v>5.6931111E-2</v>
      </c>
      <c r="L82" s="5">
        <v>33.464111498000001</v>
      </c>
      <c r="M82" s="5">
        <v>91.726829268000003</v>
      </c>
      <c r="N82" s="5">
        <v>21481.514286000001</v>
      </c>
    </row>
    <row r="83" spans="1:14" x14ac:dyDescent="0.7">
      <c r="A83" s="4">
        <v>1</v>
      </c>
      <c r="B83" s="4" t="s">
        <v>6</v>
      </c>
      <c r="C83" s="4">
        <v>135010135</v>
      </c>
      <c r="D83" s="4">
        <f t="shared" si="6"/>
        <v>74</v>
      </c>
      <c r="E83" s="4" t="s">
        <v>152</v>
      </c>
      <c r="F83" s="5">
        <v>837</v>
      </c>
      <c r="G83" s="6">
        <v>2.1999106399999999E-2</v>
      </c>
      <c r="H83" s="5">
        <f t="shared" si="4"/>
        <v>30754103.000381999</v>
      </c>
      <c r="I83" s="6">
        <f t="shared" si="5"/>
        <v>3.0996567981037503E-3</v>
      </c>
      <c r="J83" s="6"/>
      <c r="K83" s="6">
        <v>0.11811265410000001</v>
      </c>
      <c r="L83" s="5">
        <v>133.47670251</v>
      </c>
      <c r="M83" s="5">
        <v>170.31541218999999</v>
      </c>
      <c r="N83" s="5">
        <v>36743.253285999999</v>
      </c>
    </row>
    <row r="84" spans="1:14" x14ac:dyDescent="0.7">
      <c r="A84" s="4">
        <v>9</v>
      </c>
      <c r="B84" s="4" t="s">
        <v>4</v>
      </c>
      <c r="C84" s="4">
        <v>956</v>
      </c>
      <c r="D84" s="4">
        <f t="shared" si="6"/>
        <v>75</v>
      </c>
      <c r="E84" s="4" t="s">
        <v>107</v>
      </c>
      <c r="F84" s="5">
        <v>1469</v>
      </c>
      <c r="G84" s="6">
        <v>3.8610140100000002E-2</v>
      </c>
      <c r="H84" s="5">
        <f t="shared" si="4"/>
        <v>30597150.999817997</v>
      </c>
      <c r="I84" s="6">
        <f t="shared" si="5"/>
        <v>3.083837857277606E-3</v>
      </c>
      <c r="J84" s="6"/>
      <c r="K84" s="6">
        <v>6.7568074000000006E-2</v>
      </c>
      <c r="L84" s="5">
        <v>49.386657589999999</v>
      </c>
      <c r="M84" s="5">
        <v>62.563648741000002</v>
      </c>
      <c r="N84" s="5">
        <v>20828.557521999999</v>
      </c>
    </row>
    <row r="85" spans="1:14" x14ac:dyDescent="0.7">
      <c r="A85" s="4">
        <v>1</v>
      </c>
      <c r="B85" s="4" t="s">
        <v>6</v>
      </c>
      <c r="C85" s="4">
        <v>101</v>
      </c>
      <c r="D85" s="4">
        <f t="shared" si="6"/>
        <v>76</v>
      </c>
      <c r="E85" s="4" t="s">
        <v>115</v>
      </c>
      <c r="F85" s="5">
        <v>1381</v>
      </c>
      <c r="G85" s="6">
        <v>3.62972113E-2</v>
      </c>
      <c r="H85" s="5">
        <f t="shared" si="4"/>
        <v>30152217.999374997</v>
      </c>
      <c r="I85" s="6">
        <f t="shared" si="5"/>
        <v>3.0389937725872895E-3</v>
      </c>
      <c r="J85" s="6"/>
      <c r="K85" s="6">
        <v>7.9653462999999994E-2</v>
      </c>
      <c r="L85" s="5">
        <v>85.910934105999999</v>
      </c>
      <c r="M85" s="5">
        <v>104.12527154</v>
      </c>
      <c r="N85" s="5">
        <v>21833.611874999999</v>
      </c>
    </row>
    <row r="86" spans="1:14" x14ac:dyDescent="0.7">
      <c r="A86" s="4">
        <v>1</v>
      </c>
      <c r="B86" s="4" t="s">
        <v>6</v>
      </c>
      <c r="C86" s="4">
        <v>171</v>
      </c>
      <c r="D86" s="4">
        <f t="shared" si="6"/>
        <v>77</v>
      </c>
      <c r="E86" s="4" t="s">
        <v>176</v>
      </c>
      <c r="F86" s="5">
        <v>695</v>
      </c>
      <c r="G86" s="6">
        <v>1.8266880400000001E-2</v>
      </c>
      <c r="H86" s="5">
        <f t="shared" si="4"/>
        <v>29383709.999680001</v>
      </c>
      <c r="I86" s="6">
        <f t="shared" si="5"/>
        <v>2.9615370818289175E-3</v>
      </c>
      <c r="J86" s="6"/>
      <c r="K86" s="6">
        <v>0.144085239</v>
      </c>
      <c r="L86" s="5">
        <v>180.66618704999999</v>
      </c>
      <c r="M86" s="5">
        <v>223.03884891999999</v>
      </c>
      <c r="N86" s="5">
        <v>42278.719424000003</v>
      </c>
    </row>
    <row r="87" spans="1:14" x14ac:dyDescent="0.7">
      <c r="A87" s="4">
        <v>1</v>
      </c>
      <c r="B87" s="4" t="s">
        <v>6</v>
      </c>
      <c r="C87" s="4">
        <v>154</v>
      </c>
      <c r="D87" s="4">
        <f t="shared" si="6"/>
        <v>78</v>
      </c>
      <c r="E87" s="4" t="s">
        <v>74</v>
      </c>
      <c r="F87" s="5">
        <v>2771</v>
      </c>
      <c r="G87" s="6">
        <v>7.2830972199999996E-2</v>
      </c>
      <c r="H87" s="5">
        <f t="shared" si="4"/>
        <v>29282335.999537997</v>
      </c>
      <c r="I87" s="6">
        <f t="shared" si="5"/>
        <v>2.9513197586741101E-3</v>
      </c>
      <c r="J87" s="6"/>
      <c r="K87" s="6">
        <v>3.5259901000000003E-2</v>
      </c>
      <c r="L87" s="5">
        <v>36.846986647000001</v>
      </c>
      <c r="M87" s="5">
        <v>44.770479971</v>
      </c>
      <c r="N87" s="5">
        <v>10567.425477999999</v>
      </c>
    </row>
    <row r="88" spans="1:14" x14ac:dyDescent="0.7">
      <c r="A88" s="4">
        <v>1</v>
      </c>
      <c r="B88" s="4" t="s">
        <v>6</v>
      </c>
      <c r="C88" s="4">
        <v>635</v>
      </c>
      <c r="D88" s="4">
        <f t="shared" si="6"/>
        <v>79</v>
      </c>
      <c r="E88" s="4" t="s">
        <v>161</v>
      </c>
      <c r="F88" s="5">
        <v>770</v>
      </c>
      <c r="G88" s="6">
        <v>2.0238126499999998E-2</v>
      </c>
      <c r="H88" s="5">
        <f t="shared" si="4"/>
        <v>28590121.000209998</v>
      </c>
      <c r="I88" s="6">
        <f t="shared" si="5"/>
        <v>2.881552517262785E-3</v>
      </c>
      <c r="J88" s="6"/>
      <c r="K88" s="6">
        <v>0.13120081359999999</v>
      </c>
      <c r="L88" s="5">
        <v>159.06623377</v>
      </c>
      <c r="M88" s="5">
        <v>193.51168831000001</v>
      </c>
      <c r="N88" s="5">
        <v>37130.027273</v>
      </c>
    </row>
    <row r="89" spans="1:14" x14ac:dyDescent="0.7">
      <c r="A89" s="4">
        <v>11</v>
      </c>
      <c r="B89" s="4" t="s">
        <v>26</v>
      </c>
      <c r="C89" s="4">
        <v>999</v>
      </c>
      <c r="D89" s="4">
        <f t="shared" si="6"/>
        <v>80</v>
      </c>
      <c r="E89" s="4" t="s">
        <v>27</v>
      </c>
      <c r="F89" s="5">
        <v>6983</v>
      </c>
      <c r="G89" s="6">
        <v>0.18353615270000001</v>
      </c>
      <c r="H89" s="5">
        <f t="shared" si="4"/>
        <v>28503102.000063401</v>
      </c>
      <c r="I89" s="6">
        <f t="shared" si="5"/>
        <v>2.8727820115723654E-3</v>
      </c>
      <c r="J89" s="6"/>
      <c r="K89" s="6">
        <v>1.8939701E-2</v>
      </c>
      <c r="L89" s="5">
        <v>6.5292854073999997</v>
      </c>
      <c r="M89" s="5">
        <v>9.0876414149000002</v>
      </c>
      <c r="N89" s="5">
        <v>4081.7846198000002</v>
      </c>
    </row>
    <row r="90" spans="1:14" x14ac:dyDescent="0.7">
      <c r="A90" s="4">
        <v>1</v>
      </c>
      <c r="B90" s="4" t="s">
        <v>6</v>
      </c>
      <c r="C90" s="4">
        <v>174</v>
      </c>
      <c r="D90" s="4">
        <f t="shared" si="6"/>
        <v>81</v>
      </c>
      <c r="E90" s="4" t="s">
        <v>188</v>
      </c>
      <c r="F90" s="5">
        <v>582</v>
      </c>
      <c r="G90" s="6">
        <v>1.52968697E-2</v>
      </c>
      <c r="H90" s="5">
        <f t="shared" si="4"/>
        <v>28438402.999890003</v>
      </c>
      <c r="I90" s="6">
        <f t="shared" si="5"/>
        <v>2.8662611029405807E-3</v>
      </c>
      <c r="J90" s="6"/>
      <c r="K90" s="6">
        <v>0.16317364740000001</v>
      </c>
      <c r="L90" s="5">
        <v>214.18041237</v>
      </c>
      <c r="M90" s="5">
        <v>260.98797251000002</v>
      </c>
      <c r="N90" s="5">
        <v>48863.235395000003</v>
      </c>
    </row>
    <row r="91" spans="1:14" x14ac:dyDescent="0.7">
      <c r="A91" s="4">
        <v>1</v>
      </c>
      <c r="B91" s="4" t="s">
        <v>6</v>
      </c>
      <c r="C91" s="4">
        <v>121</v>
      </c>
      <c r="D91" s="4">
        <f t="shared" si="6"/>
        <v>82</v>
      </c>
      <c r="E91" s="4" t="s">
        <v>132</v>
      </c>
      <c r="F91" s="5">
        <v>1083</v>
      </c>
      <c r="G91" s="6">
        <v>2.8464793499999998E-2</v>
      </c>
      <c r="H91" s="5">
        <f t="shared" si="4"/>
        <v>28299232.000457998</v>
      </c>
      <c r="I91" s="6">
        <f t="shared" si="5"/>
        <v>2.8522342807476867E-3</v>
      </c>
      <c r="J91" s="6"/>
      <c r="K91" s="6">
        <v>8.8421312000000002E-2</v>
      </c>
      <c r="L91" s="5">
        <v>112.6278855</v>
      </c>
      <c r="M91" s="5">
        <v>136.62049861</v>
      </c>
      <c r="N91" s="5">
        <v>26130.408125999998</v>
      </c>
    </row>
    <row r="92" spans="1:14" x14ac:dyDescent="0.7">
      <c r="A92" s="4">
        <v>1</v>
      </c>
      <c r="B92" s="4" t="s">
        <v>6</v>
      </c>
      <c r="C92" s="4">
        <v>675</v>
      </c>
      <c r="D92" s="4">
        <f t="shared" si="6"/>
        <v>83</v>
      </c>
      <c r="E92" s="4" t="s">
        <v>190</v>
      </c>
      <c r="F92" s="5">
        <v>575</v>
      </c>
      <c r="G92" s="6">
        <v>1.51128867E-2</v>
      </c>
      <c r="H92" s="5">
        <f t="shared" si="4"/>
        <v>27433837.000250001</v>
      </c>
      <c r="I92" s="6">
        <f t="shared" si="5"/>
        <v>2.765012504342555E-3</v>
      </c>
      <c r="J92" s="6"/>
      <c r="K92" s="6">
        <v>0.1492226827</v>
      </c>
      <c r="L92" s="5">
        <v>202.57913042999999</v>
      </c>
      <c r="M92" s="5">
        <v>257.64</v>
      </c>
      <c r="N92" s="5">
        <v>47711.02087</v>
      </c>
    </row>
    <row r="93" spans="1:14" x14ac:dyDescent="0.7">
      <c r="A93" s="4">
        <v>1</v>
      </c>
      <c r="B93" s="4" t="s">
        <v>6</v>
      </c>
      <c r="C93" s="4">
        <v>143</v>
      </c>
      <c r="D93" s="4">
        <f t="shared" si="6"/>
        <v>84</v>
      </c>
      <c r="E93" s="4" t="s">
        <v>157</v>
      </c>
      <c r="F93" s="5">
        <v>794</v>
      </c>
      <c r="G93" s="6">
        <v>2.0868925300000001E-2</v>
      </c>
      <c r="H93" s="5">
        <f t="shared" si="4"/>
        <v>27375087.999963999</v>
      </c>
      <c r="I93" s="6">
        <f t="shared" si="5"/>
        <v>2.759091286672313E-3</v>
      </c>
      <c r="J93" s="6"/>
      <c r="K93" s="6">
        <v>0.115612725</v>
      </c>
      <c r="L93" s="5">
        <v>148.17128463</v>
      </c>
      <c r="M93" s="5">
        <v>191.63476070999999</v>
      </c>
      <c r="N93" s="5">
        <v>34477.440805999999</v>
      </c>
    </row>
    <row r="94" spans="1:14" x14ac:dyDescent="0.7">
      <c r="A94" s="4">
        <v>5</v>
      </c>
      <c r="B94" s="4" t="s">
        <v>14</v>
      </c>
      <c r="C94" s="4">
        <v>530</v>
      </c>
      <c r="D94" s="4">
        <f t="shared" si="6"/>
        <v>85</v>
      </c>
      <c r="E94" s="4" t="s">
        <v>149</v>
      </c>
      <c r="F94" s="5">
        <v>849</v>
      </c>
      <c r="G94" s="6">
        <v>2.2314505700000001E-2</v>
      </c>
      <c r="H94" s="5">
        <f t="shared" si="4"/>
        <v>26235712.999818001</v>
      </c>
      <c r="I94" s="6">
        <f t="shared" si="5"/>
        <v>2.6442555047687362E-3</v>
      </c>
      <c r="J94" s="6"/>
      <c r="K94" s="6">
        <v>0.1088719534</v>
      </c>
      <c r="L94" s="5">
        <v>80.897526502000005</v>
      </c>
      <c r="M94" s="5">
        <v>101.58068316000001</v>
      </c>
      <c r="N94" s="5">
        <v>30901.899882000002</v>
      </c>
    </row>
    <row r="95" spans="1:14" x14ac:dyDescent="0.7">
      <c r="A95" s="4">
        <v>1</v>
      </c>
      <c r="B95" s="4" t="s">
        <v>6</v>
      </c>
      <c r="C95" s="4">
        <v>131</v>
      </c>
      <c r="D95" s="4">
        <f t="shared" si="6"/>
        <v>86</v>
      </c>
      <c r="E95" s="4" t="s">
        <v>127</v>
      </c>
      <c r="F95" s="5">
        <v>1192</v>
      </c>
      <c r="G95" s="6">
        <v>3.1329671199999999E-2</v>
      </c>
      <c r="H95" s="5">
        <f t="shared" si="4"/>
        <v>25952646.000184003</v>
      </c>
      <c r="I95" s="6">
        <f t="shared" si="5"/>
        <v>2.6157256351209868E-3</v>
      </c>
      <c r="J95" s="6"/>
      <c r="K95" s="6">
        <v>7.7201249900000005E-2</v>
      </c>
      <c r="L95" s="5">
        <v>82.451342281999999</v>
      </c>
      <c r="M95" s="5">
        <v>99.275167784999994</v>
      </c>
      <c r="N95" s="5">
        <v>21772.354027000001</v>
      </c>
    </row>
    <row r="96" spans="1:14" x14ac:dyDescent="0.7">
      <c r="A96" s="4">
        <v>1</v>
      </c>
      <c r="B96" s="4" t="s">
        <v>6</v>
      </c>
      <c r="C96" s="4">
        <v>664</v>
      </c>
      <c r="D96" s="4">
        <f t="shared" si="6"/>
        <v>87</v>
      </c>
      <c r="E96" s="4" t="s">
        <v>135</v>
      </c>
      <c r="F96" s="5">
        <v>1031</v>
      </c>
      <c r="G96" s="6">
        <v>2.7098062900000001E-2</v>
      </c>
      <c r="H96" s="5">
        <f t="shared" si="4"/>
        <v>25644938.000420999</v>
      </c>
      <c r="I96" s="6">
        <f t="shared" si="5"/>
        <v>2.5847122385252723E-3</v>
      </c>
      <c r="J96" s="6"/>
      <c r="K96" s="6">
        <v>8.7890233999999998E-2</v>
      </c>
      <c r="L96" s="5">
        <v>104.83317168000001</v>
      </c>
      <c r="M96" s="5">
        <v>129.16585839000001</v>
      </c>
      <c r="N96" s="5">
        <v>24873.848690999999</v>
      </c>
    </row>
    <row r="97" spans="1:14" x14ac:dyDescent="0.7">
      <c r="A97" s="4">
        <v>7</v>
      </c>
      <c r="B97" s="4" t="s">
        <v>18</v>
      </c>
      <c r="C97" s="4">
        <v>701900701</v>
      </c>
      <c r="D97" s="4">
        <f t="shared" si="6"/>
        <v>88</v>
      </c>
      <c r="E97" s="4" t="s">
        <v>83</v>
      </c>
      <c r="F97" s="5">
        <v>2136</v>
      </c>
      <c r="G97" s="6">
        <v>5.6141088700000001E-2</v>
      </c>
      <c r="H97" s="5">
        <f t="shared" si="4"/>
        <v>25180660.999919999</v>
      </c>
      <c r="I97" s="6">
        <f t="shared" si="5"/>
        <v>2.537918503042619E-3</v>
      </c>
      <c r="J97" s="6"/>
      <c r="K97" s="6">
        <v>3.8724457800000001E-2</v>
      </c>
      <c r="L97" s="5">
        <v>14.226123596000001</v>
      </c>
      <c r="M97" s="5">
        <v>20.202247191000001</v>
      </c>
      <c r="N97" s="5">
        <v>11788.698969999999</v>
      </c>
    </row>
    <row r="98" spans="1:14" x14ac:dyDescent="0.7">
      <c r="A98" s="4">
        <v>5</v>
      </c>
      <c r="B98" s="4" t="s">
        <v>14</v>
      </c>
      <c r="C98" s="4">
        <v>534</v>
      </c>
      <c r="D98" s="4">
        <f t="shared" si="6"/>
        <v>89</v>
      </c>
      <c r="E98" s="4" t="s">
        <v>200</v>
      </c>
      <c r="F98" s="5">
        <v>543</v>
      </c>
      <c r="G98" s="6">
        <v>1.4271821699999999E-2</v>
      </c>
      <c r="H98" s="5">
        <f t="shared" si="4"/>
        <v>24702122.000055</v>
      </c>
      <c r="I98" s="6">
        <f t="shared" si="5"/>
        <v>2.4896873234803055E-3</v>
      </c>
      <c r="J98" s="6"/>
      <c r="K98" s="6">
        <v>0.1811036496</v>
      </c>
      <c r="L98" s="5">
        <v>132.94475138000001</v>
      </c>
      <c r="M98" s="5">
        <v>165.65745856000001</v>
      </c>
      <c r="N98" s="5">
        <v>45491.937384999997</v>
      </c>
    </row>
    <row r="99" spans="1:14" x14ac:dyDescent="0.7">
      <c r="A99" s="4">
        <v>1</v>
      </c>
      <c r="B99" s="4" t="s">
        <v>6</v>
      </c>
      <c r="C99" s="4">
        <v>105</v>
      </c>
      <c r="D99" s="4">
        <f t="shared" si="6"/>
        <v>90</v>
      </c>
      <c r="E99" s="4" t="s">
        <v>106</v>
      </c>
      <c r="F99" s="5">
        <v>1509</v>
      </c>
      <c r="G99" s="6">
        <v>3.9661471300000001E-2</v>
      </c>
      <c r="H99" s="5">
        <f t="shared" si="4"/>
        <v>24356094.000156</v>
      </c>
      <c r="I99" s="6">
        <f t="shared" si="5"/>
        <v>2.4548117154286624E-3</v>
      </c>
      <c r="J99" s="6"/>
      <c r="K99" s="6">
        <v>5.9482037100000003E-2</v>
      </c>
      <c r="L99" s="5">
        <v>57.288933067999999</v>
      </c>
      <c r="M99" s="5">
        <v>65.964214712</v>
      </c>
      <c r="N99" s="5">
        <v>16140.552684</v>
      </c>
    </row>
    <row r="100" spans="1:14" x14ac:dyDescent="0.7">
      <c r="A100" s="4">
        <v>1</v>
      </c>
      <c r="B100" s="4" t="s">
        <v>6</v>
      </c>
      <c r="C100" s="4">
        <v>161</v>
      </c>
      <c r="D100" s="4">
        <f t="shared" si="6"/>
        <v>91</v>
      </c>
      <c r="E100" s="4" t="s">
        <v>207</v>
      </c>
      <c r="F100" s="5">
        <v>508</v>
      </c>
      <c r="G100" s="6">
        <v>1.33519069E-2</v>
      </c>
      <c r="H100" s="5">
        <f t="shared" si="4"/>
        <v>24119417.999828</v>
      </c>
      <c r="I100" s="6">
        <f t="shared" si="5"/>
        <v>2.4309575203199456E-3</v>
      </c>
      <c r="J100" s="6"/>
      <c r="K100" s="6">
        <v>0.15417556490000001</v>
      </c>
      <c r="L100" s="5">
        <v>188.62795276</v>
      </c>
      <c r="M100" s="5">
        <v>231.48818897999999</v>
      </c>
      <c r="N100" s="5">
        <v>47479.169290999998</v>
      </c>
    </row>
    <row r="101" spans="1:14" x14ac:dyDescent="0.7">
      <c r="A101" s="4">
        <v>9</v>
      </c>
      <c r="B101" s="4" t="s">
        <v>4</v>
      </c>
      <c r="C101" s="4">
        <v>924</v>
      </c>
      <c r="D101" s="4">
        <f t="shared" si="6"/>
        <v>92</v>
      </c>
      <c r="E101" s="4" t="s">
        <v>116</v>
      </c>
      <c r="F101" s="5">
        <v>1349</v>
      </c>
      <c r="G101" s="6">
        <v>3.5456146299999998E-2</v>
      </c>
      <c r="H101" s="5">
        <f t="shared" si="4"/>
        <v>23332123.000623003</v>
      </c>
      <c r="I101" s="6">
        <f t="shared" si="5"/>
        <v>2.3516073179626032E-3</v>
      </c>
      <c r="J101" s="6"/>
      <c r="K101" s="6">
        <v>5.3859091999999997E-2</v>
      </c>
      <c r="L101" s="5">
        <v>14.61823573</v>
      </c>
      <c r="M101" s="5">
        <v>21.152705707999999</v>
      </c>
      <c r="N101" s="5">
        <v>17295.865827000001</v>
      </c>
    </row>
    <row r="102" spans="1:14" x14ac:dyDescent="0.7">
      <c r="A102" s="4">
        <v>1</v>
      </c>
      <c r="B102" s="4" t="s">
        <v>6</v>
      </c>
      <c r="C102" s="4">
        <v>634</v>
      </c>
      <c r="D102" s="4">
        <f t="shared" si="6"/>
        <v>93</v>
      </c>
      <c r="E102" s="4" t="s">
        <v>112</v>
      </c>
      <c r="F102" s="5">
        <v>1402</v>
      </c>
      <c r="G102" s="6">
        <v>3.6849160200000002E-2</v>
      </c>
      <c r="H102" s="5">
        <f t="shared" si="4"/>
        <v>22836727.000434</v>
      </c>
      <c r="I102" s="6">
        <f t="shared" si="5"/>
        <v>2.3016771483289717E-3</v>
      </c>
      <c r="J102" s="6"/>
      <c r="K102" s="6">
        <v>5.6723823399999998E-2</v>
      </c>
      <c r="L102" s="5">
        <v>73.713266762000003</v>
      </c>
      <c r="M102" s="5">
        <v>95.340228245000006</v>
      </c>
      <c r="N102" s="5">
        <v>16288.678317</v>
      </c>
    </row>
    <row r="103" spans="1:14" x14ac:dyDescent="0.7">
      <c r="A103" s="4">
        <v>5</v>
      </c>
      <c r="B103" s="4" t="s">
        <v>14</v>
      </c>
      <c r="C103" s="4">
        <v>555</v>
      </c>
      <c r="D103" s="4">
        <f t="shared" si="6"/>
        <v>94</v>
      </c>
      <c r="E103" s="4" t="s">
        <v>155</v>
      </c>
      <c r="F103" s="5">
        <v>827</v>
      </c>
      <c r="G103" s="6">
        <v>2.1736273600000001E-2</v>
      </c>
      <c r="H103" s="5">
        <f t="shared" si="4"/>
        <v>21598962.000381999</v>
      </c>
      <c r="I103" s="6">
        <f t="shared" si="5"/>
        <v>2.1769247958764088E-3</v>
      </c>
      <c r="J103" s="6"/>
      <c r="K103" s="6">
        <v>9.9893485099999998E-2</v>
      </c>
      <c r="L103" s="5">
        <v>60.163240629000001</v>
      </c>
      <c r="M103" s="5">
        <v>73.177750907000004</v>
      </c>
      <c r="N103" s="5">
        <v>26117.245466</v>
      </c>
    </row>
    <row r="104" spans="1:14" x14ac:dyDescent="0.7">
      <c r="A104" s="4">
        <v>1</v>
      </c>
      <c r="B104" s="4" t="s">
        <v>6</v>
      </c>
      <c r="C104" s="4">
        <v>446</v>
      </c>
      <c r="D104" s="4">
        <f t="shared" si="6"/>
        <v>95</v>
      </c>
      <c r="E104" s="4" t="s">
        <v>169</v>
      </c>
      <c r="F104" s="5">
        <v>717</v>
      </c>
      <c r="G104" s="6">
        <v>1.8845112599999998E-2</v>
      </c>
      <c r="H104" s="5">
        <f t="shared" si="4"/>
        <v>21344405.999924999</v>
      </c>
      <c r="I104" s="6">
        <f t="shared" si="5"/>
        <v>2.1512685041840504E-3</v>
      </c>
      <c r="J104" s="6"/>
      <c r="K104" s="6">
        <v>0.1029955515</v>
      </c>
      <c r="L104" s="5">
        <v>135.013947</v>
      </c>
      <c r="M104" s="5">
        <v>170.33891213000001</v>
      </c>
      <c r="N104" s="5">
        <v>29769.046025</v>
      </c>
    </row>
    <row r="105" spans="1:14" x14ac:dyDescent="0.7">
      <c r="A105" s="4">
        <v>4</v>
      </c>
      <c r="B105" s="4" t="s">
        <v>68</v>
      </c>
      <c r="C105" s="4">
        <v>400999400</v>
      </c>
      <c r="D105" s="4">
        <f t="shared" si="6"/>
        <v>96</v>
      </c>
      <c r="E105" s="4" t="s">
        <v>69</v>
      </c>
      <c r="F105" s="5">
        <v>3012</v>
      </c>
      <c r="G105" s="6">
        <v>7.9165242999999996E-2</v>
      </c>
      <c r="H105" s="5">
        <f t="shared" si="4"/>
        <v>20459006.000064</v>
      </c>
      <c r="I105" s="6">
        <f t="shared" si="5"/>
        <v>2.0620304558957906E-3</v>
      </c>
      <c r="J105" s="6"/>
      <c r="K105" s="6">
        <v>2.0304562700000001E-2</v>
      </c>
      <c r="L105" s="5">
        <v>9.2260956175000004</v>
      </c>
      <c r="M105" s="5">
        <v>11.926626826</v>
      </c>
      <c r="N105" s="5">
        <v>6792.4986719999997</v>
      </c>
    </row>
    <row r="106" spans="1:14" x14ac:dyDescent="0.7">
      <c r="A106" s="4">
        <v>5</v>
      </c>
      <c r="B106" s="4" t="s">
        <v>14</v>
      </c>
      <c r="C106" s="4">
        <v>511</v>
      </c>
      <c r="D106" s="4">
        <f t="shared" si="6"/>
        <v>97</v>
      </c>
      <c r="E106" s="4" t="s">
        <v>118</v>
      </c>
      <c r="F106" s="5">
        <v>1321</v>
      </c>
      <c r="G106" s="6">
        <v>3.4720214499999999E-2</v>
      </c>
      <c r="H106" s="5">
        <f t="shared" si="4"/>
        <v>19982214.000337999</v>
      </c>
      <c r="I106" s="6">
        <f t="shared" si="5"/>
        <v>2.0139753536801992E-3</v>
      </c>
      <c r="J106" s="6"/>
      <c r="K106" s="6">
        <v>6.2463996700000003E-2</v>
      </c>
      <c r="L106" s="5">
        <v>33.835730507000001</v>
      </c>
      <c r="M106" s="5">
        <v>41.064345193000001</v>
      </c>
      <c r="N106" s="5">
        <v>15126.581378000001</v>
      </c>
    </row>
    <row r="107" spans="1:14" x14ac:dyDescent="0.7">
      <c r="A107" s="4">
        <v>1</v>
      </c>
      <c r="B107" s="4" t="s">
        <v>6</v>
      </c>
      <c r="C107" s="4">
        <v>661</v>
      </c>
      <c r="D107" s="4">
        <f t="shared" si="6"/>
        <v>98</v>
      </c>
      <c r="E107" s="4" t="s">
        <v>150</v>
      </c>
      <c r="F107" s="5">
        <v>849</v>
      </c>
      <c r="G107" s="6">
        <v>2.2314505700000001E-2</v>
      </c>
      <c r="H107" s="5">
        <f t="shared" si="4"/>
        <v>19791699.999986999</v>
      </c>
      <c r="I107" s="6">
        <f t="shared" si="5"/>
        <v>1.9947737526348173E-3</v>
      </c>
      <c r="J107" s="6"/>
      <c r="K107" s="6">
        <v>8.9323096899999996E-2</v>
      </c>
      <c r="L107" s="5">
        <v>108.44876325</v>
      </c>
      <c r="M107" s="5">
        <v>134.73498233000001</v>
      </c>
      <c r="N107" s="5">
        <v>23311.778563</v>
      </c>
    </row>
    <row r="108" spans="1:14" x14ac:dyDescent="0.7">
      <c r="A108" s="4">
        <v>1</v>
      </c>
      <c r="B108" s="4" t="s">
        <v>6</v>
      </c>
      <c r="C108" s="4">
        <v>119</v>
      </c>
      <c r="D108" s="4">
        <f t="shared" si="6"/>
        <v>99</v>
      </c>
      <c r="E108" s="4" t="s">
        <v>121</v>
      </c>
      <c r="F108" s="5">
        <v>1265</v>
      </c>
      <c r="G108" s="6">
        <v>3.3248350699999998E-2</v>
      </c>
      <c r="H108" s="5">
        <f t="shared" si="4"/>
        <v>19646866.999869999</v>
      </c>
      <c r="I108" s="6">
        <f t="shared" si="5"/>
        <v>1.9801762664588478E-3</v>
      </c>
      <c r="J108" s="6"/>
      <c r="K108" s="6">
        <v>5.0184974700000003E-2</v>
      </c>
      <c r="L108" s="5">
        <v>62.091699605000002</v>
      </c>
      <c r="M108" s="5">
        <v>73.789723319999993</v>
      </c>
      <c r="N108" s="5">
        <v>15531.120158</v>
      </c>
    </row>
    <row r="109" spans="1:14" x14ac:dyDescent="0.7">
      <c r="A109" s="4">
        <v>1</v>
      </c>
      <c r="B109" s="4" t="s">
        <v>6</v>
      </c>
      <c r="C109" s="4">
        <v>633</v>
      </c>
      <c r="D109" s="4">
        <f t="shared" si="6"/>
        <v>100</v>
      </c>
      <c r="E109" s="4" t="s">
        <v>158</v>
      </c>
      <c r="F109" s="5">
        <v>787</v>
      </c>
      <c r="G109" s="6">
        <v>2.0684942299999998E-2</v>
      </c>
      <c r="H109" s="5">
        <f t="shared" si="4"/>
        <v>19538017.000126999</v>
      </c>
      <c r="I109" s="6">
        <f t="shared" si="5"/>
        <v>1.9692054492747866E-3</v>
      </c>
      <c r="J109" s="6"/>
      <c r="K109" s="6">
        <v>8.6163067300000007E-2</v>
      </c>
      <c r="L109" s="5">
        <v>101.95679797</v>
      </c>
      <c r="M109" s="5">
        <v>126.08894536</v>
      </c>
      <c r="N109" s="5">
        <v>24825.942821000001</v>
      </c>
    </row>
    <row r="110" spans="1:14" x14ac:dyDescent="0.7">
      <c r="A110" s="4">
        <v>1</v>
      </c>
      <c r="B110" s="4" t="s">
        <v>6</v>
      </c>
      <c r="C110" s="4">
        <v>176</v>
      </c>
      <c r="D110" s="4">
        <f t="shared" si="6"/>
        <v>101</v>
      </c>
      <c r="E110" s="4" t="s">
        <v>222</v>
      </c>
      <c r="F110" s="5">
        <v>439</v>
      </c>
      <c r="G110" s="6">
        <v>1.1538360399999999E-2</v>
      </c>
      <c r="H110" s="5">
        <f t="shared" si="4"/>
        <v>19311690.99989</v>
      </c>
      <c r="I110" s="6">
        <f t="shared" si="5"/>
        <v>1.9463944141028769E-3</v>
      </c>
      <c r="J110" s="6"/>
      <c r="K110" s="6">
        <v>0.12827184250000001</v>
      </c>
      <c r="L110" s="5">
        <v>199.95216400999999</v>
      </c>
      <c r="M110" s="5">
        <v>239.5284738</v>
      </c>
      <c r="N110" s="5">
        <v>43990.184509999999</v>
      </c>
    </row>
    <row r="111" spans="1:14" x14ac:dyDescent="0.7">
      <c r="A111" s="4">
        <v>5</v>
      </c>
      <c r="B111" s="4" t="s">
        <v>14</v>
      </c>
      <c r="C111" s="4">
        <v>552</v>
      </c>
      <c r="D111" s="4">
        <f t="shared" si="6"/>
        <v>102</v>
      </c>
      <c r="E111" s="4" t="s">
        <v>145</v>
      </c>
      <c r="F111" s="5">
        <v>882</v>
      </c>
      <c r="G111" s="6">
        <v>2.3181853999999998E-2</v>
      </c>
      <c r="H111" s="5">
        <f t="shared" si="4"/>
        <v>19080453.999600001</v>
      </c>
      <c r="I111" s="6">
        <f t="shared" si="5"/>
        <v>1.9230884070990924E-3</v>
      </c>
      <c r="J111" s="6"/>
      <c r="K111" s="6">
        <v>9.5453358500000002E-2</v>
      </c>
      <c r="L111" s="5">
        <v>64.712018141000001</v>
      </c>
      <c r="M111" s="5">
        <v>76.595238094999999</v>
      </c>
      <c r="N111" s="5">
        <v>21633.167799999999</v>
      </c>
    </row>
    <row r="112" spans="1:14" x14ac:dyDescent="0.7">
      <c r="A112" s="4">
        <v>1</v>
      </c>
      <c r="B112" s="4" t="s">
        <v>6</v>
      </c>
      <c r="C112" s="4">
        <v>141</v>
      </c>
      <c r="D112" s="4">
        <f t="shared" si="6"/>
        <v>103</v>
      </c>
      <c r="E112" s="4" t="s">
        <v>156</v>
      </c>
      <c r="F112" s="5">
        <v>827</v>
      </c>
      <c r="G112" s="6">
        <v>2.1736273600000001E-2</v>
      </c>
      <c r="H112" s="5">
        <f t="shared" si="4"/>
        <v>19044835.999923002</v>
      </c>
      <c r="I112" s="6">
        <f t="shared" si="5"/>
        <v>1.9194985259429977E-3</v>
      </c>
      <c r="J112" s="6"/>
      <c r="K112" s="6">
        <v>7.2828903700000003E-2</v>
      </c>
      <c r="L112" s="5">
        <v>93.090689237999996</v>
      </c>
      <c r="M112" s="5">
        <v>112.31680774</v>
      </c>
      <c r="N112" s="5">
        <v>23028.822249000001</v>
      </c>
    </row>
    <row r="113" spans="1:14" x14ac:dyDescent="0.7">
      <c r="A113" s="4">
        <v>9</v>
      </c>
      <c r="B113" s="4" t="s">
        <v>4</v>
      </c>
      <c r="C113" s="4">
        <v>916</v>
      </c>
      <c r="D113" s="4">
        <f t="shared" si="6"/>
        <v>104</v>
      </c>
      <c r="E113" s="4" t="s">
        <v>61</v>
      </c>
      <c r="F113" s="5">
        <v>3342</v>
      </c>
      <c r="G113" s="6">
        <v>8.7838725800000003E-2</v>
      </c>
      <c r="H113" s="5">
        <f t="shared" si="4"/>
        <v>18790916.000087403</v>
      </c>
      <c r="I113" s="6">
        <f t="shared" si="5"/>
        <v>1.8939063357349092E-3</v>
      </c>
      <c r="J113" s="6"/>
      <c r="K113" s="6">
        <v>1.8875069299999998E-2</v>
      </c>
      <c r="L113" s="5">
        <v>9.1119090365000002</v>
      </c>
      <c r="M113" s="5">
        <v>11.9673848</v>
      </c>
      <c r="N113" s="5">
        <v>5622.6558947000003</v>
      </c>
    </row>
    <row r="114" spans="1:14" x14ac:dyDescent="0.7">
      <c r="A114" s="4">
        <v>9</v>
      </c>
      <c r="B114" s="4" t="s">
        <v>4</v>
      </c>
      <c r="C114" s="4">
        <v>903999903</v>
      </c>
      <c r="D114" s="4">
        <f t="shared" si="6"/>
        <v>105</v>
      </c>
      <c r="E114" s="4" t="s">
        <v>82</v>
      </c>
      <c r="F114" s="5">
        <v>2163</v>
      </c>
      <c r="G114" s="6">
        <v>5.6850737200000001E-2</v>
      </c>
      <c r="H114" s="5">
        <f t="shared" si="4"/>
        <v>17911629.000060599</v>
      </c>
      <c r="I114" s="6">
        <f t="shared" si="5"/>
        <v>1.8052844069118355E-3</v>
      </c>
      <c r="J114" s="6"/>
      <c r="K114" s="6">
        <v>3.1332541800000002E-2</v>
      </c>
      <c r="L114" s="5">
        <v>27.971336106999999</v>
      </c>
      <c r="M114" s="5">
        <v>39.859454460999999</v>
      </c>
      <c r="N114" s="5">
        <v>8280.9195562000004</v>
      </c>
    </row>
    <row r="115" spans="1:14" x14ac:dyDescent="0.7">
      <c r="A115" s="4">
        <v>1</v>
      </c>
      <c r="B115" s="4" t="s">
        <v>6</v>
      </c>
      <c r="C115" s="4">
        <v>134</v>
      </c>
      <c r="D115" s="4">
        <f t="shared" si="6"/>
        <v>106</v>
      </c>
      <c r="E115" s="4" t="s">
        <v>147</v>
      </c>
      <c r="F115" s="5">
        <v>869</v>
      </c>
      <c r="G115" s="6">
        <v>2.2840171400000001E-2</v>
      </c>
      <c r="H115" s="5">
        <f t="shared" si="4"/>
        <v>17736010.000379</v>
      </c>
      <c r="I115" s="6">
        <f t="shared" si="5"/>
        <v>1.7875840491341274E-3</v>
      </c>
      <c r="J115" s="6"/>
      <c r="K115" s="6">
        <v>7.2501458399999996E-2</v>
      </c>
      <c r="L115" s="5">
        <v>78.559263521000005</v>
      </c>
      <c r="M115" s="5">
        <v>93.955120828999995</v>
      </c>
      <c r="N115" s="5">
        <v>20409.677790999998</v>
      </c>
    </row>
    <row r="116" spans="1:14" x14ac:dyDescent="0.7">
      <c r="A116" s="4">
        <v>6</v>
      </c>
      <c r="B116" s="4" t="s">
        <v>35</v>
      </c>
      <c r="C116" s="4">
        <v>610</v>
      </c>
      <c r="D116" s="4">
        <f t="shared" si="6"/>
        <v>107</v>
      </c>
      <c r="E116" s="4" t="s">
        <v>41</v>
      </c>
      <c r="F116" s="5">
        <v>4959</v>
      </c>
      <c r="G116" s="6">
        <v>0.1303387915</v>
      </c>
      <c r="H116" s="5">
        <f t="shared" si="4"/>
        <v>16953280.999906499</v>
      </c>
      <c r="I116" s="6">
        <f t="shared" si="5"/>
        <v>1.7086940464779807E-3</v>
      </c>
      <c r="J116" s="6"/>
      <c r="K116" s="6">
        <v>4.1972731300000003E-2</v>
      </c>
      <c r="L116" s="5">
        <v>25.146803791</v>
      </c>
      <c r="M116" s="5">
        <v>26.361766485</v>
      </c>
      <c r="N116" s="5">
        <v>3418.6894535000001</v>
      </c>
    </row>
    <row r="117" spans="1:14" x14ac:dyDescent="0.7">
      <c r="A117" s="4">
        <v>9</v>
      </c>
      <c r="B117" s="4" t="s">
        <v>4</v>
      </c>
      <c r="C117" s="4">
        <v>903390903</v>
      </c>
      <c r="D117" s="4">
        <f t="shared" si="6"/>
        <v>108</v>
      </c>
      <c r="E117" s="4" t="s">
        <v>137</v>
      </c>
      <c r="F117" s="5">
        <v>990</v>
      </c>
      <c r="G117" s="6">
        <v>2.60204484E-2</v>
      </c>
      <c r="H117" s="5">
        <f t="shared" si="4"/>
        <v>16747449.000479998</v>
      </c>
      <c r="I117" s="6">
        <f t="shared" si="5"/>
        <v>1.6879485688328769E-3</v>
      </c>
      <c r="J117" s="6"/>
      <c r="K117" s="6">
        <v>7.0745370099999996E-2</v>
      </c>
      <c r="L117" s="5">
        <v>84.166666667000001</v>
      </c>
      <c r="M117" s="5">
        <v>102.75050505</v>
      </c>
      <c r="N117" s="5">
        <v>16916.615151999998</v>
      </c>
    </row>
    <row r="118" spans="1:14" x14ac:dyDescent="0.7">
      <c r="A118" s="4">
        <v>1</v>
      </c>
      <c r="B118" s="4" t="s">
        <v>6</v>
      </c>
      <c r="C118" s="4">
        <v>100050100</v>
      </c>
      <c r="D118" s="4">
        <f t="shared" si="6"/>
        <v>109</v>
      </c>
      <c r="E118" s="4" t="s">
        <v>172</v>
      </c>
      <c r="F118" s="5">
        <v>713</v>
      </c>
      <c r="G118" s="6">
        <v>1.87399795E-2</v>
      </c>
      <c r="H118" s="5">
        <f t="shared" si="4"/>
        <v>16617338.999677999</v>
      </c>
      <c r="I118" s="6">
        <f t="shared" si="5"/>
        <v>1.6748349901834789E-3</v>
      </c>
      <c r="J118" s="6"/>
      <c r="K118" s="6">
        <v>7.3292481600000001E-2</v>
      </c>
      <c r="L118" s="5">
        <v>88.558204769</v>
      </c>
      <c r="M118" s="5">
        <v>105.86535764</v>
      </c>
      <c r="N118" s="5">
        <v>23306.225805999999</v>
      </c>
    </row>
    <row r="119" spans="1:14" x14ac:dyDescent="0.7">
      <c r="A119" s="4">
        <v>1</v>
      </c>
      <c r="B119" s="4" t="s">
        <v>6</v>
      </c>
      <c r="C119" s="4">
        <v>166</v>
      </c>
      <c r="D119" s="4">
        <f t="shared" si="6"/>
        <v>110</v>
      </c>
      <c r="E119" s="4" t="s">
        <v>173</v>
      </c>
      <c r="F119" s="5">
        <v>710</v>
      </c>
      <c r="G119" s="6">
        <v>1.8661129700000001E-2</v>
      </c>
      <c r="H119" s="5">
        <f t="shared" si="4"/>
        <v>16296170.000230001</v>
      </c>
      <c r="I119" s="6">
        <f t="shared" si="5"/>
        <v>1.6424648809831943E-3</v>
      </c>
      <c r="J119" s="6"/>
      <c r="K119" s="6">
        <v>7.1395872700000002E-2</v>
      </c>
      <c r="L119" s="5">
        <v>97.412676055999995</v>
      </c>
      <c r="M119" s="5">
        <v>117.3056338</v>
      </c>
      <c r="N119" s="5">
        <v>22952.352113000001</v>
      </c>
    </row>
    <row r="120" spans="1:14" x14ac:dyDescent="0.7">
      <c r="A120" s="4">
        <v>1</v>
      </c>
      <c r="B120" s="4" t="s">
        <v>6</v>
      </c>
      <c r="C120" s="4">
        <v>190</v>
      </c>
      <c r="D120" s="4">
        <f t="shared" si="6"/>
        <v>111</v>
      </c>
      <c r="E120" s="4" t="s">
        <v>216</v>
      </c>
      <c r="F120" s="5">
        <v>473</v>
      </c>
      <c r="G120" s="6">
        <v>1.2431991999999999E-2</v>
      </c>
      <c r="H120" s="5">
        <f t="shared" si="4"/>
        <v>16219823.000150001</v>
      </c>
      <c r="I120" s="6">
        <f t="shared" si="5"/>
        <v>1.6347699890915379E-3</v>
      </c>
      <c r="J120" s="6"/>
      <c r="K120" s="6">
        <v>0.1129062654</v>
      </c>
      <c r="L120" s="5">
        <v>160.57082452</v>
      </c>
      <c r="M120" s="5">
        <v>197.00845666000001</v>
      </c>
      <c r="N120" s="5">
        <v>34291.380550000002</v>
      </c>
    </row>
    <row r="121" spans="1:14" x14ac:dyDescent="0.7">
      <c r="A121" s="4">
        <v>5</v>
      </c>
      <c r="B121" s="4" t="s">
        <v>14</v>
      </c>
      <c r="C121" s="4">
        <v>550</v>
      </c>
      <c r="D121" s="4">
        <f t="shared" si="6"/>
        <v>112</v>
      </c>
      <c r="E121" s="4" t="s">
        <v>183</v>
      </c>
      <c r="F121" s="5">
        <v>611</v>
      </c>
      <c r="G121" s="6">
        <v>1.6059084800000002E-2</v>
      </c>
      <c r="H121" s="5">
        <f t="shared" si="4"/>
        <v>16150900.000104999</v>
      </c>
      <c r="I121" s="6">
        <f t="shared" si="5"/>
        <v>1.6278233502761402E-3</v>
      </c>
      <c r="J121" s="6"/>
      <c r="K121" s="6">
        <v>0.1117861231</v>
      </c>
      <c r="L121" s="5">
        <v>52.877250408999998</v>
      </c>
      <c r="M121" s="5">
        <v>64.523731588000004</v>
      </c>
      <c r="N121" s="5">
        <v>26433.551554999998</v>
      </c>
    </row>
    <row r="122" spans="1:14" x14ac:dyDescent="0.7">
      <c r="A122" s="4">
        <v>1</v>
      </c>
      <c r="B122" s="4" t="s">
        <v>6</v>
      </c>
      <c r="C122" s="4">
        <v>128</v>
      </c>
      <c r="D122" s="4">
        <f t="shared" si="6"/>
        <v>113</v>
      </c>
      <c r="E122" s="4" t="s">
        <v>170</v>
      </c>
      <c r="F122" s="5">
        <v>717</v>
      </c>
      <c r="G122" s="6">
        <v>1.8845112599999998E-2</v>
      </c>
      <c r="H122" s="5">
        <f t="shared" si="4"/>
        <v>16147571.000142001</v>
      </c>
      <c r="I122" s="6">
        <f t="shared" si="5"/>
        <v>1.6274878257002464E-3</v>
      </c>
      <c r="J122" s="6"/>
      <c r="K122" s="6">
        <v>7.6275290999999995E-2</v>
      </c>
      <c r="L122" s="5">
        <v>82.571827056999993</v>
      </c>
      <c r="M122" s="5">
        <v>101.80474198</v>
      </c>
      <c r="N122" s="5">
        <v>22521.019526</v>
      </c>
    </row>
    <row r="123" spans="1:14" x14ac:dyDescent="0.7">
      <c r="A123" s="4">
        <v>5</v>
      </c>
      <c r="B123" s="4" t="s">
        <v>14</v>
      </c>
      <c r="C123" s="4">
        <v>529</v>
      </c>
      <c r="D123" s="4">
        <f t="shared" si="6"/>
        <v>114</v>
      </c>
      <c r="E123" s="4" t="s">
        <v>159</v>
      </c>
      <c r="F123" s="5">
        <v>778</v>
      </c>
      <c r="G123" s="6">
        <v>2.04483928E-2</v>
      </c>
      <c r="H123" s="5">
        <f t="shared" si="4"/>
        <v>15728930.999658</v>
      </c>
      <c r="I123" s="6">
        <f t="shared" si="5"/>
        <v>1.5852937703755871E-3</v>
      </c>
      <c r="J123" s="6"/>
      <c r="K123" s="6">
        <v>8.1247929299999994E-2</v>
      </c>
      <c r="L123" s="5">
        <v>36.268637532</v>
      </c>
      <c r="M123" s="5">
        <v>43.348329049</v>
      </c>
      <c r="N123" s="5">
        <v>20217.134961</v>
      </c>
    </row>
    <row r="124" spans="1:14" x14ac:dyDescent="0.7">
      <c r="A124" s="4">
        <v>1</v>
      </c>
      <c r="B124" s="4" t="s">
        <v>6</v>
      </c>
      <c r="C124" s="4">
        <v>173</v>
      </c>
      <c r="D124" s="4">
        <f t="shared" si="6"/>
        <v>115</v>
      </c>
      <c r="E124" s="4" t="s">
        <v>199</v>
      </c>
      <c r="F124" s="5">
        <v>544</v>
      </c>
      <c r="G124" s="6">
        <v>1.4298105E-2</v>
      </c>
      <c r="H124" s="5">
        <f t="shared" si="4"/>
        <v>15486881.999872001</v>
      </c>
      <c r="I124" s="6">
        <f t="shared" si="5"/>
        <v>1.5608980392547162E-3</v>
      </c>
      <c r="J124" s="6"/>
      <c r="K124" s="6">
        <v>8.6183548600000007E-2</v>
      </c>
      <c r="L124" s="5">
        <v>119.57904412000001</v>
      </c>
      <c r="M124" s="5">
        <v>143.15808824000001</v>
      </c>
      <c r="N124" s="5">
        <v>28468.533088</v>
      </c>
    </row>
    <row r="125" spans="1:14" x14ac:dyDescent="0.7">
      <c r="A125" s="4">
        <v>1</v>
      </c>
      <c r="B125" s="4" t="s">
        <v>6</v>
      </c>
      <c r="C125" s="4">
        <v>651</v>
      </c>
      <c r="D125" s="4">
        <f t="shared" si="6"/>
        <v>116</v>
      </c>
      <c r="E125" s="4" t="s">
        <v>160</v>
      </c>
      <c r="F125" s="5">
        <v>777</v>
      </c>
      <c r="G125" s="6">
        <v>2.0422109500000001E-2</v>
      </c>
      <c r="H125" s="5">
        <f t="shared" si="4"/>
        <v>15427437.999896999</v>
      </c>
      <c r="I125" s="6">
        <f t="shared" si="5"/>
        <v>1.5549067736786498E-3</v>
      </c>
      <c r="J125" s="6"/>
      <c r="K125" s="6">
        <v>7.0188531999999998E-2</v>
      </c>
      <c r="L125" s="5">
        <v>87.012870012999997</v>
      </c>
      <c r="M125" s="5">
        <v>107.18018017999999</v>
      </c>
      <c r="N125" s="5">
        <v>19855.132560999999</v>
      </c>
    </row>
    <row r="126" spans="1:14" x14ac:dyDescent="0.7">
      <c r="A126" s="4">
        <v>1</v>
      </c>
      <c r="B126" s="4" t="s">
        <v>6</v>
      </c>
      <c r="C126" s="4">
        <v>172</v>
      </c>
      <c r="D126" s="4">
        <f t="shared" si="6"/>
        <v>117</v>
      </c>
      <c r="E126" s="4" t="s">
        <v>232</v>
      </c>
      <c r="F126" s="5">
        <v>395</v>
      </c>
      <c r="G126" s="6">
        <v>1.0381896099999999E-2</v>
      </c>
      <c r="H126" s="5">
        <f t="shared" si="4"/>
        <v>15423029.000010001</v>
      </c>
      <c r="I126" s="6">
        <f t="shared" si="5"/>
        <v>1.5544623976397063E-3</v>
      </c>
      <c r="J126" s="6"/>
      <c r="K126" s="6">
        <v>0.13435511550000001</v>
      </c>
      <c r="L126" s="5">
        <v>173.00759493999999</v>
      </c>
      <c r="M126" s="5">
        <v>213.49367089</v>
      </c>
      <c r="N126" s="5">
        <v>39045.643038000002</v>
      </c>
    </row>
    <row r="127" spans="1:14" x14ac:dyDescent="0.7">
      <c r="A127" s="4">
        <v>3</v>
      </c>
      <c r="B127" s="4" t="s">
        <v>9</v>
      </c>
      <c r="C127" s="4">
        <v>301</v>
      </c>
      <c r="D127" s="4">
        <f t="shared" si="6"/>
        <v>118</v>
      </c>
      <c r="E127" s="4" t="s">
        <v>109</v>
      </c>
      <c r="F127" s="5">
        <v>1438</v>
      </c>
      <c r="G127" s="6">
        <v>3.77953584E-2</v>
      </c>
      <c r="H127" s="5">
        <f t="shared" si="4"/>
        <v>14944732.99932</v>
      </c>
      <c r="I127" s="6">
        <f t="shared" si="5"/>
        <v>1.5062557095751516E-3</v>
      </c>
      <c r="J127" s="6"/>
      <c r="K127" s="6">
        <v>3.1976332199999999E-2</v>
      </c>
      <c r="L127" s="5">
        <v>6.6634214185999996</v>
      </c>
      <c r="M127" s="5">
        <v>9.2141863700000002</v>
      </c>
      <c r="N127" s="5">
        <v>10392.72114</v>
      </c>
    </row>
    <row r="128" spans="1:14" x14ac:dyDescent="0.7">
      <c r="A128" s="4">
        <v>5</v>
      </c>
      <c r="B128" s="4" t="s">
        <v>14</v>
      </c>
      <c r="C128" s="4">
        <v>574</v>
      </c>
      <c r="D128" s="4">
        <f t="shared" si="6"/>
        <v>119</v>
      </c>
      <c r="E128" s="4" t="s">
        <v>165</v>
      </c>
      <c r="F128" s="5">
        <v>749</v>
      </c>
      <c r="G128" s="6">
        <v>1.96861776E-2</v>
      </c>
      <c r="H128" s="5">
        <f t="shared" si="4"/>
        <v>14895285.999804001</v>
      </c>
      <c r="I128" s="6">
        <f t="shared" si="5"/>
        <v>1.5012720256682044E-3</v>
      </c>
      <c r="J128" s="6"/>
      <c r="K128" s="6">
        <v>7.4438825700000003E-2</v>
      </c>
      <c r="L128" s="5">
        <v>48.128170894999997</v>
      </c>
      <c r="M128" s="5">
        <v>57.654205607000002</v>
      </c>
      <c r="N128" s="5">
        <v>19886.897196000002</v>
      </c>
    </row>
    <row r="129" spans="1:14" x14ac:dyDescent="0.7">
      <c r="A129" s="4">
        <v>1</v>
      </c>
      <c r="B129" s="4" t="s">
        <v>6</v>
      </c>
      <c r="C129" s="4">
        <v>199653199</v>
      </c>
      <c r="D129" s="4">
        <f t="shared" si="6"/>
        <v>120</v>
      </c>
      <c r="E129" s="4" t="s">
        <v>151</v>
      </c>
      <c r="F129" s="5">
        <v>848</v>
      </c>
      <c r="G129" s="6">
        <v>2.22882225E-2</v>
      </c>
      <c r="H129" s="5">
        <f t="shared" si="4"/>
        <v>14892958.000256</v>
      </c>
      <c r="I129" s="6">
        <f t="shared" si="5"/>
        <v>1.5010373903213419E-3</v>
      </c>
      <c r="J129" s="6"/>
      <c r="K129" s="6">
        <v>5.6100881800000002E-2</v>
      </c>
      <c r="L129" s="5">
        <v>73.240566037999997</v>
      </c>
      <c r="M129" s="5">
        <v>92.273584905999996</v>
      </c>
      <c r="N129" s="5">
        <v>17562.450472</v>
      </c>
    </row>
    <row r="130" spans="1:14" x14ac:dyDescent="0.7">
      <c r="A130" s="7">
        <v>2</v>
      </c>
      <c r="B130" s="7" t="s">
        <v>0</v>
      </c>
      <c r="C130" s="7">
        <v>219</v>
      </c>
      <c r="D130" s="4">
        <f t="shared" si="6"/>
        <v>121</v>
      </c>
      <c r="E130" s="7" t="s">
        <v>104</v>
      </c>
      <c r="F130" s="8">
        <v>1550</v>
      </c>
      <c r="G130" s="9">
        <v>4.0739085899999999E-2</v>
      </c>
      <c r="H130" s="5">
        <f t="shared" si="4"/>
        <v>14361500.999954998</v>
      </c>
      <c r="I130" s="6">
        <f t="shared" si="5"/>
        <v>1.4474726902271018E-3</v>
      </c>
      <c r="J130" s="6"/>
      <c r="K130" s="9">
        <v>4.7646044899999997E-2</v>
      </c>
      <c r="L130" s="8">
        <v>31.593548386999998</v>
      </c>
      <c r="M130" s="8">
        <v>40.932258064999999</v>
      </c>
      <c r="N130" s="8">
        <v>9265.4845160999994</v>
      </c>
    </row>
    <row r="131" spans="1:14" x14ac:dyDescent="0.7">
      <c r="A131" s="4">
        <v>1</v>
      </c>
      <c r="B131" s="4" t="s">
        <v>6</v>
      </c>
      <c r="C131" s="4">
        <v>160</v>
      </c>
      <c r="D131" s="4">
        <f t="shared" si="6"/>
        <v>122</v>
      </c>
      <c r="E131" s="4" t="s">
        <v>223</v>
      </c>
      <c r="F131" s="5">
        <v>424</v>
      </c>
      <c r="G131" s="6">
        <v>1.1144111199999999E-2</v>
      </c>
      <c r="H131" s="5">
        <f t="shared" si="4"/>
        <v>14222077.999807999</v>
      </c>
      <c r="I131" s="6">
        <f t="shared" si="5"/>
        <v>1.4334204692856456E-3</v>
      </c>
      <c r="J131" s="6"/>
      <c r="K131" s="6">
        <v>9.6823260899999999E-2</v>
      </c>
      <c r="L131" s="5">
        <v>121.50707547</v>
      </c>
      <c r="M131" s="5">
        <v>150.70047170000001</v>
      </c>
      <c r="N131" s="5">
        <v>33542.636791999998</v>
      </c>
    </row>
    <row r="132" spans="1:14" x14ac:dyDescent="0.7">
      <c r="A132" s="4">
        <v>1</v>
      </c>
      <c r="B132" s="4" t="s">
        <v>6</v>
      </c>
      <c r="C132" s="4">
        <v>168</v>
      </c>
      <c r="D132" s="4">
        <f t="shared" si="6"/>
        <v>123</v>
      </c>
      <c r="E132" s="4" t="s">
        <v>184</v>
      </c>
      <c r="F132" s="5">
        <v>600</v>
      </c>
      <c r="G132" s="6">
        <v>1.5769968700000001E-2</v>
      </c>
      <c r="H132" s="5">
        <f t="shared" si="4"/>
        <v>14032657.0002</v>
      </c>
      <c r="I132" s="6">
        <f t="shared" si="5"/>
        <v>1.4143290300350441E-3</v>
      </c>
      <c r="J132" s="6"/>
      <c r="K132" s="6">
        <v>8.1357264200000001E-2</v>
      </c>
      <c r="L132" s="5">
        <v>95.71</v>
      </c>
      <c r="M132" s="5">
        <v>120.52833333</v>
      </c>
      <c r="N132" s="5">
        <v>23387.761666999999</v>
      </c>
    </row>
    <row r="133" spans="1:14" x14ac:dyDescent="0.7">
      <c r="A133" s="4">
        <v>1</v>
      </c>
      <c r="B133" s="4" t="s">
        <v>6</v>
      </c>
      <c r="C133" s="4">
        <v>144</v>
      </c>
      <c r="D133" s="4">
        <f t="shared" si="6"/>
        <v>124</v>
      </c>
      <c r="E133" s="4" t="s">
        <v>142</v>
      </c>
      <c r="F133" s="5">
        <v>910</v>
      </c>
      <c r="G133" s="6">
        <v>2.3917785899999999E-2</v>
      </c>
      <c r="H133" s="5">
        <f t="shared" si="4"/>
        <v>13880376.99958</v>
      </c>
      <c r="I133" s="6">
        <f t="shared" si="5"/>
        <v>1.3989809726024742E-3</v>
      </c>
      <c r="J133" s="6"/>
      <c r="K133" s="6">
        <v>5.0240233099999997E-2</v>
      </c>
      <c r="L133" s="5">
        <v>63.193406592999999</v>
      </c>
      <c r="M133" s="5">
        <v>75.159340658999994</v>
      </c>
      <c r="N133" s="5">
        <v>15253.161538</v>
      </c>
    </row>
    <row r="134" spans="1:14" x14ac:dyDescent="0.7">
      <c r="A134" s="4">
        <v>1</v>
      </c>
      <c r="B134" s="4" t="s">
        <v>6</v>
      </c>
      <c r="C134" s="4">
        <v>638</v>
      </c>
      <c r="D134" s="4">
        <f t="shared" si="6"/>
        <v>125</v>
      </c>
      <c r="E134" s="4" t="s">
        <v>148</v>
      </c>
      <c r="F134" s="5">
        <v>860</v>
      </c>
      <c r="G134" s="6">
        <v>2.2603621800000001E-2</v>
      </c>
      <c r="H134" s="5">
        <f t="shared" si="4"/>
        <v>13865826.99986</v>
      </c>
      <c r="I134" s="6">
        <f t="shared" si="5"/>
        <v>1.3975145014280771E-3</v>
      </c>
      <c r="J134" s="6"/>
      <c r="K134" s="6">
        <v>5.5384607500000002E-2</v>
      </c>
      <c r="L134" s="5">
        <v>62.845348837000003</v>
      </c>
      <c r="M134" s="5">
        <v>74.684883721000006</v>
      </c>
      <c r="N134" s="5">
        <v>16123.054651</v>
      </c>
    </row>
    <row r="135" spans="1:14" x14ac:dyDescent="0.7">
      <c r="A135" s="4">
        <v>1</v>
      </c>
      <c r="B135" s="4" t="s">
        <v>6</v>
      </c>
      <c r="C135" s="4">
        <v>140</v>
      </c>
      <c r="D135" s="4">
        <f t="shared" si="6"/>
        <v>126</v>
      </c>
      <c r="E135" s="4" t="s">
        <v>191</v>
      </c>
      <c r="F135" s="5">
        <v>575</v>
      </c>
      <c r="G135" s="6">
        <v>1.51128867E-2</v>
      </c>
      <c r="H135" s="5">
        <f t="shared" si="4"/>
        <v>13858287.000200002</v>
      </c>
      <c r="I135" s="6">
        <f t="shared" si="5"/>
        <v>1.3967545569353529E-3</v>
      </c>
      <c r="J135" s="6"/>
      <c r="K135" s="6">
        <v>6.9876943100000005E-2</v>
      </c>
      <c r="L135" s="5">
        <v>86.024347825999996</v>
      </c>
      <c r="M135" s="5">
        <v>104.05043478</v>
      </c>
      <c r="N135" s="5">
        <v>24101.368696000001</v>
      </c>
    </row>
    <row r="136" spans="1:14" x14ac:dyDescent="0.7">
      <c r="A136" s="4">
        <v>1</v>
      </c>
      <c r="B136" s="4" t="s">
        <v>6</v>
      </c>
      <c r="C136" s="4">
        <v>100030100</v>
      </c>
      <c r="D136" s="4">
        <f t="shared" si="6"/>
        <v>127</v>
      </c>
      <c r="E136" s="4" t="s">
        <v>154</v>
      </c>
      <c r="F136" s="5">
        <v>830</v>
      </c>
      <c r="G136" s="6">
        <v>2.1815123400000001E-2</v>
      </c>
      <c r="H136" s="5">
        <f t="shared" si="4"/>
        <v>13425015.99976</v>
      </c>
      <c r="I136" s="6">
        <f t="shared" si="5"/>
        <v>1.3530858665522067E-3</v>
      </c>
      <c r="J136" s="6"/>
      <c r="K136" s="6">
        <v>5.2656592199999998E-2</v>
      </c>
      <c r="L136" s="5">
        <v>61.021686746999997</v>
      </c>
      <c r="M136" s="5">
        <v>73.3</v>
      </c>
      <c r="N136" s="5">
        <v>16174.718072</v>
      </c>
    </row>
    <row r="137" spans="1:14" x14ac:dyDescent="0.7">
      <c r="A137" s="4">
        <v>1</v>
      </c>
      <c r="B137" s="4" t="s">
        <v>6</v>
      </c>
      <c r="C137" s="4">
        <v>947</v>
      </c>
      <c r="D137" s="4">
        <f t="shared" si="6"/>
        <v>128</v>
      </c>
      <c r="E137" s="4" t="s">
        <v>181</v>
      </c>
      <c r="F137" s="5">
        <v>633</v>
      </c>
      <c r="G137" s="6">
        <v>1.6637316999999999E-2</v>
      </c>
      <c r="H137" s="5">
        <f t="shared" si="4"/>
        <v>13413765.999809999</v>
      </c>
      <c r="I137" s="6">
        <f t="shared" si="5"/>
        <v>1.3519519970706857E-3</v>
      </c>
      <c r="J137" s="6"/>
      <c r="K137" s="6">
        <v>7.44645642E-2</v>
      </c>
      <c r="L137" s="5">
        <v>72.094786729999996</v>
      </c>
      <c r="M137" s="5">
        <v>88.872037915000007</v>
      </c>
      <c r="N137" s="5">
        <v>21190.78357</v>
      </c>
    </row>
    <row r="138" spans="1:14" x14ac:dyDescent="0.7">
      <c r="A138" s="4">
        <v>3</v>
      </c>
      <c r="B138" s="4" t="s">
        <v>9</v>
      </c>
      <c r="C138" s="4">
        <v>399070399</v>
      </c>
      <c r="D138" s="4">
        <f t="shared" si="6"/>
        <v>129</v>
      </c>
      <c r="E138" s="4" t="s">
        <v>51</v>
      </c>
      <c r="F138" s="5">
        <v>4185</v>
      </c>
      <c r="G138" s="6">
        <v>0.1099955318</v>
      </c>
      <c r="H138" s="5">
        <f t="shared" ref="H138:H201" si="7">F138*N138</f>
        <v>13276831.000054499</v>
      </c>
      <c r="I138" s="6">
        <f t="shared" si="5"/>
        <v>1.3381505377049159E-3</v>
      </c>
      <c r="J138" s="6"/>
      <c r="K138" s="6">
        <v>1.1245260700000001E-2</v>
      </c>
      <c r="L138" s="5">
        <v>10.004778973000001</v>
      </c>
      <c r="M138" s="5">
        <v>14.659498208</v>
      </c>
      <c r="N138" s="5">
        <v>3172.4805256999998</v>
      </c>
    </row>
    <row r="139" spans="1:14" x14ac:dyDescent="0.7">
      <c r="A139" s="4">
        <v>9</v>
      </c>
      <c r="B139" s="4" t="s">
        <v>4</v>
      </c>
      <c r="C139" s="4">
        <v>811</v>
      </c>
      <c r="D139" s="4">
        <f t="shared" si="6"/>
        <v>130</v>
      </c>
      <c r="E139" s="4" t="s">
        <v>11</v>
      </c>
      <c r="F139" s="5">
        <v>13543</v>
      </c>
      <c r="G139" s="6">
        <v>0.35595447740000002</v>
      </c>
      <c r="H139" s="5">
        <f t="shared" si="7"/>
        <v>13225962.00006572</v>
      </c>
      <c r="I139" s="6">
        <f t="shared" ref="I139:I202" si="8">H139/$H$562</f>
        <v>1.3330235326472167E-3</v>
      </c>
      <c r="J139" s="6"/>
      <c r="K139" s="6">
        <v>4.8499181000000004E-3</v>
      </c>
      <c r="L139" s="5">
        <v>6.7559624897999999</v>
      </c>
      <c r="M139" s="5">
        <v>8.2562947647999998</v>
      </c>
      <c r="N139" s="5">
        <v>976.59026803999996</v>
      </c>
    </row>
    <row r="140" spans="1:14" x14ac:dyDescent="0.7">
      <c r="A140" s="4">
        <v>5</v>
      </c>
      <c r="B140" s="4" t="s">
        <v>14</v>
      </c>
      <c r="C140" s="4">
        <v>573</v>
      </c>
      <c r="D140" s="4">
        <f t="shared" ref="D140:D203" si="9">1+D139</f>
        <v>131</v>
      </c>
      <c r="E140" s="4" t="s">
        <v>126</v>
      </c>
      <c r="F140" s="5">
        <v>1206</v>
      </c>
      <c r="G140" s="6">
        <v>3.1697637100000002E-2</v>
      </c>
      <c r="H140" s="5">
        <f t="shared" si="7"/>
        <v>12692983.000356</v>
      </c>
      <c r="I140" s="6">
        <f t="shared" si="8"/>
        <v>1.2793054326695895E-3</v>
      </c>
      <c r="J140" s="6"/>
      <c r="K140" s="6">
        <v>5.1581653700000001E-2</v>
      </c>
      <c r="L140" s="5">
        <v>15.73880597</v>
      </c>
      <c r="M140" s="5">
        <v>17.637645108000001</v>
      </c>
      <c r="N140" s="5">
        <v>10524.861526000001</v>
      </c>
    </row>
    <row r="141" spans="1:14" x14ac:dyDescent="0.7">
      <c r="A141" s="4">
        <v>5</v>
      </c>
      <c r="B141" s="4" t="s">
        <v>14</v>
      </c>
      <c r="C141" s="4">
        <v>523</v>
      </c>
      <c r="D141" s="4">
        <f t="shared" si="9"/>
        <v>132</v>
      </c>
      <c r="E141" s="4" t="s">
        <v>100</v>
      </c>
      <c r="F141" s="5">
        <v>1603</v>
      </c>
      <c r="G141" s="6">
        <v>4.2132099800000003E-2</v>
      </c>
      <c r="H141" s="5">
        <f t="shared" si="7"/>
        <v>12398271.0000275</v>
      </c>
      <c r="I141" s="6">
        <f t="shared" si="8"/>
        <v>1.249601882047754E-3</v>
      </c>
      <c r="J141" s="6"/>
      <c r="K141" s="6">
        <v>3.4946875000000002E-2</v>
      </c>
      <c r="L141" s="5">
        <v>19.477230193</v>
      </c>
      <c r="M141" s="5">
        <v>24.537741734000001</v>
      </c>
      <c r="N141" s="5">
        <v>7734.4173424999999</v>
      </c>
    </row>
    <row r="142" spans="1:14" x14ac:dyDescent="0.7">
      <c r="A142" s="4">
        <v>1</v>
      </c>
      <c r="B142" s="4" t="s">
        <v>6</v>
      </c>
      <c r="C142" s="4">
        <v>191</v>
      </c>
      <c r="D142" s="4">
        <f t="shared" si="9"/>
        <v>133</v>
      </c>
      <c r="E142" s="4" t="s">
        <v>211</v>
      </c>
      <c r="F142" s="5">
        <v>483</v>
      </c>
      <c r="G142" s="6">
        <v>1.2694824800000001E-2</v>
      </c>
      <c r="H142" s="5">
        <f t="shared" si="7"/>
        <v>12219302.000115</v>
      </c>
      <c r="I142" s="6">
        <f t="shared" si="8"/>
        <v>1.2315638831107757E-3</v>
      </c>
      <c r="J142" s="6"/>
      <c r="K142" s="6">
        <v>9.1263909300000001E-2</v>
      </c>
      <c r="L142" s="5">
        <v>118.48861284</v>
      </c>
      <c r="M142" s="5">
        <v>143.15113872000001</v>
      </c>
      <c r="N142" s="5">
        <v>25298.761904999999</v>
      </c>
    </row>
    <row r="143" spans="1:14" x14ac:dyDescent="0.7">
      <c r="A143" s="4">
        <v>7</v>
      </c>
      <c r="B143" s="4" t="s">
        <v>18</v>
      </c>
      <c r="C143" s="4">
        <v>799</v>
      </c>
      <c r="D143" s="4">
        <f t="shared" si="9"/>
        <v>134</v>
      </c>
      <c r="E143" s="4" t="s">
        <v>153</v>
      </c>
      <c r="F143" s="5">
        <v>836</v>
      </c>
      <c r="G143" s="6">
        <v>2.19728231E-2</v>
      </c>
      <c r="H143" s="5">
        <f t="shared" si="7"/>
        <v>12148782.999716001</v>
      </c>
      <c r="I143" s="6">
        <f t="shared" si="8"/>
        <v>1.2244563859752056E-3</v>
      </c>
      <c r="J143" s="6"/>
      <c r="K143" s="6">
        <v>3.1772249299999999E-2</v>
      </c>
      <c r="L143" s="5">
        <v>3.7547846890000001</v>
      </c>
      <c r="M143" s="5">
        <v>8.8409090909000003</v>
      </c>
      <c r="N143" s="5">
        <v>14532.037081</v>
      </c>
    </row>
    <row r="144" spans="1:14" x14ac:dyDescent="0.7">
      <c r="A144" s="4">
        <v>1</v>
      </c>
      <c r="B144" s="4" t="s">
        <v>6</v>
      </c>
      <c r="C144" s="4">
        <v>149</v>
      </c>
      <c r="D144" s="4">
        <f t="shared" si="9"/>
        <v>135</v>
      </c>
      <c r="E144" s="4" t="s">
        <v>180</v>
      </c>
      <c r="F144" s="5">
        <v>655</v>
      </c>
      <c r="G144" s="6">
        <v>1.7215549199999999E-2</v>
      </c>
      <c r="H144" s="5">
        <f t="shared" si="7"/>
        <v>12145245.999774998</v>
      </c>
      <c r="I144" s="6">
        <f t="shared" si="8"/>
        <v>1.2240998974145773E-3</v>
      </c>
      <c r="J144" s="6"/>
      <c r="K144" s="6">
        <v>6.6578930699999997E-2</v>
      </c>
      <c r="L144" s="5">
        <v>71.045801526999995</v>
      </c>
      <c r="M144" s="5">
        <v>83.148091602999997</v>
      </c>
      <c r="N144" s="5">
        <v>18542.360304999998</v>
      </c>
    </row>
    <row r="145" spans="1:14" x14ac:dyDescent="0.7">
      <c r="A145" s="4">
        <v>3</v>
      </c>
      <c r="B145" s="4" t="s">
        <v>9</v>
      </c>
      <c r="C145" s="4">
        <v>911030911</v>
      </c>
      <c r="D145" s="4">
        <f t="shared" si="9"/>
        <v>136</v>
      </c>
      <c r="E145" s="4" t="s">
        <v>108</v>
      </c>
      <c r="F145" s="5">
        <v>1458</v>
      </c>
      <c r="G145" s="6">
        <v>3.8321024000000002E-2</v>
      </c>
      <c r="H145" s="5">
        <f t="shared" si="7"/>
        <v>12145103.999938801</v>
      </c>
      <c r="I145" s="6">
        <f t="shared" si="8"/>
        <v>1.2240855854784565E-3</v>
      </c>
      <c r="J145" s="6"/>
      <c r="K145" s="6">
        <v>3.5381318500000002E-2</v>
      </c>
      <c r="L145" s="5">
        <v>10.225651578000001</v>
      </c>
      <c r="M145" s="5">
        <v>12.408779150000001</v>
      </c>
      <c r="N145" s="5">
        <v>8329.9753086000001</v>
      </c>
    </row>
    <row r="146" spans="1:14" x14ac:dyDescent="0.7">
      <c r="A146" s="4">
        <v>1</v>
      </c>
      <c r="B146" s="4" t="s">
        <v>6</v>
      </c>
      <c r="C146" s="4">
        <v>199379199</v>
      </c>
      <c r="D146" s="4">
        <f t="shared" si="9"/>
        <v>137</v>
      </c>
      <c r="E146" s="4" t="s">
        <v>265</v>
      </c>
      <c r="F146" s="5">
        <v>292</v>
      </c>
      <c r="G146" s="6">
        <v>7.6747181000000001E-3</v>
      </c>
      <c r="H146" s="5">
        <f t="shared" si="7"/>
        <v>11943428.000020001</v>
      </c>
      <c r="I146" s="6">
        <f t="shared" si="8"/>
        <v>1.2037589843691698E-3</v>
      </c>
      <c r="J146" s="6"/>
      <c r="K146" s="6">
        <v>0.1488347867</v>
      </c>
      <c r="L146" s="5">
        <v>215.72602739999999</v>
      </c>
      <c r="M146" s="5">
        <v>270.5</v>
      </c>
      <c r="N146" s="5">
        <v>40902.150685000001</v>
      </c>
    </row>
    <row r="147" spans="1:14" x14ac:dyDescent="0.7">
      <c r="A147" s="4">
        <v>2</v>
      </c>
      <c r="B147" s="4" t="s">
        <v>0</v>
      </c>
      <c r="C147" s="4">
        <v>204</v>
      </c>
      <c r="D147" s="4">
        <f t="shared" si="9"/>
        <v>138</v>
      </c>
      <c r="E147" s="4" t="s">
        <v>46</v>
      </c>
      <c r="F147" s="5">
        <v>4566</v>
      </c>
      <c r="G147" s="6">
        <v>0.120009462</v>
      </c>
      <c r="H147" s="5">
        <f t="shared" si="7"/>
        <v>11805764.999782199</v>
      </c>
      <c r="I147" s="6">
        <f t="shared" si="8"/>
        <v>1.1898841510004593E-3</v>
      </c>
      <c r="J147" s="6"/>
      <c r="K147" s="6">
        <v>1.9781202000000001E-2</v>
      </c>
      <c r="L147" s="5">
        <v>8.9929916775999992</v>
      </c>
      <c r="M147" s="5">
        <v>10.826982041000001</v>
      </c>
      <c r="N147" s="5">
        <v>2585.5814716999998</v>
      </c>
    </row>
    <row r="148" spans="1:14" x14ac:dyDescent="0.7">
      <c r="A148" s="4">
        <v>1</v>
      </c>
      <c r="B148" s="4" t="s">
        <v>6</v>
      </c>
      <c r="C148" s="4">
        <v>122</v>
      </c>
      <c r="D148" s="4">
        <f t="shared" si="9"/>
        <v>139</v>
      </c>
      <c r="E148" s="4" t="s">
        <v>72</v>
      </c>
      <c r="F148" s="5">
        <v>2816</v>
      </c>
      <c r="G148" s="6">
        <v>7.4013719899999997E-2</v>
      </c>
      <c r="H148" s="5">
        <f t="shared" si="7"/>
        <v>11596913.999897599</v>
      </c>
      <c r="I148" s="6">
        <f t="shared" si="8"/>
        <v>1.1688343931331913E-3</v>
      </c>
      <c r="J148" s="6"/>
      <c r="K148" s="6">
        <v>1.3884074600000001E-2</v>
      </c>
      <c r="L148" s="5">
        <v>7.6384943182000002</v>
      </c>
      <c r="M148" s="5">
        <v>8.5305397726999992</v>
      </c>
      <c r="N148" s="5">
        <v>4118.2223010999996</v>
      </c>
    </row>
    <row r="149" spans="1:14" x14ac:dyDescent="0.7">
      <c r="A149" s="4">
        <v>7</v>
      </c>
      <c r="B149" s="4" t="s">
        <v>18</v>
      </c>
      <c r="C149" s="4">
        <v>708999708</v>
      </c>
      <c r="D149" s="4">
        <f t="shared" si="9"/>
        <v>140</v>
      </c>
      <c r="E149" s="4" t="s">
        <v>220</v>
      </c>
      <c r="F149" s="5">
        <v>450</v>
      </c>
      <c r="G149" s="6">
        <v>1.18274765E-2</v>
      </c>
      <c r="H149" s="5">
        <f t="shared" si="7"/>
        <v>11396196</v>
      </c>
      <c r="I149" s="6">
        <f t="shared" si="8"/>
        <v>1.148604347312097E-3</v>
      </c>
      <c r="J149" s="6"/>
      <c r="K149" s="6">
        <v>6.3517964199999999E-2</v>
      </c>
      <c r="L149" s="5">
        <v>67.506666667000005</v>
      </c>
      <c r="M149" s="5">
        <v>88.855555555999999</v>
      </c>
      <c r="N149" s="5">
        <v>25324.880000000001</v>
      </c>
    </row>
    <row r="150" spans="1:14" x14ac:dyDescent="0.7">
      <c r="A150" s="4">
        <v>1</v>
      </c>
      <c r="B150" s="4" t="s">
        <v>6</v>
      </c>
      <c r="C150" s="4">
        <v>153</v>
      </c>
      <c r="D150" s="4">
        <f t="shared" si="9"/>
        <v>141</v>
      </c>
      <c r="E150" s="4" t="s">
        <v>227</v>
      </c>
      <c r="F150" s="5">
        <v>415</v>
      </c>
      <c r="G150" s="6">
        <v>1.09075617E-2</v>
      </c>
      <c r="H150" s="5">
        <f t="shared" si="7"/>
        <v>11331289.999995001</v>
      </c>
      <c r="I150" s="6">
        <f t="shared" si="8"/>
        <v>1.1420625754987321E-3</v>
      </c>
      <c r="J150" s="6"/>
      <c r="K150" s="6">
        <v>7.6090203199999998E-2</v>
      </c>
      <c r="L150" s="5">
        <v>95.843373494000005</v>
      </c>
      <c r="M150" s="5">
        <v>123.14698795</v>
      </c>
      <c r="N150" s="5">
        <v>27304.313253</v>
      </c>
    </row>
    <row r="151" spans="1:14" x14ac:dyDescent="0.7">
      <c r="A151" s="4">
        <v>1</v>
      </c>
      <c r="B151" s="4" t="s">
        <v>6</v>
      </c>
      <c r="C151" s="4">
        <v>184</v>
      </c>
      <c r="D151" s="4">
        <f t="shared" si="9"/>
        <v>142</v>
      </c>
      <c r="E151" s="4" t="s">
        <v>187</v>
      </c>
      <c r="F151" s="5">
        <v>587</v>
      </c>
      <c r="G151" s="6">
        <v>1.5428286100000001E-2</v>
      </c>
      <c r="H151" s="5">
        <f t="shared" si="7"/>
        <v>11318963.999806</v>
      </c>
      <c r="I151" s="6">
        <f t="shared" si="8"/>
        <v>1.140820257676008E-3</v>
      </c>
      <c r="J151" s="6"/>
      <c r="K151" s="6">
        <v>5.9854094099999998E-2</v>
      </c>
      <c r="L151" s="5">
        <v>79.713798978</v>
      </c>
      <c r="M151" s="5">
        <v>96.170357750999997</v>
      </c>
      <c r="N151" s="5">
        <v>19282.732538</v>
      </c>
    </row>
    <row r="152" spans="1:14" x14ac:dyDescent="0.7">
      <c r="A152" s="4">
        <v>1</v>
      </c>
      <c r="B152" s="4" t="s">
        <v>6</v>
      </c>
      <c r="C152" s="4">
        <v>145</v>
      </c>
      <c r="D152" s="4">
        <f t="shared" si="9"/>
        <v>143</v>
      </c>
      <c r="E152" s="4" t="s">
        <v>171</v>
      </c>
      <c r="F152" s="5">
        <v>717</v>
      </c>
      <c r="G152" s="6">
        <v>1.8845112599999998E-2</v>
      </c>
      <c r="H152" s="5">
        <f t="shared" si="7"/>
        <v>10827378.999717001</v>
      </c>
      <c r="I152" s="6">
        <f t="shared" si="8"/>
        <v>1.0912741926403029E-3</v>
      </c>
      <c r="J152" s="6"/>
      <c r="K152" s="6">
        <v>5.02955878E-2</v>
      </c>
      <c r="L152" s="5">
        <v>60.608089261000003</v>
      </c>
      <c r="M152" s="5">
        <v>71.546722454999994</v>
      </c>
      <c r="N152" s="5">
        <v>15100.947001</v>
      </c>
    </row>
    <row r="153" spans="1:14" x14ac:dyDescent="0.7">
      <c r="A153" s="4">
        <v>5</v>
      </c>
      <c r="B153" s="4" t="s">
        <v>14</v>
      </c>
      <c r="C153" s="4">
        <v>526</v>
      </c>
      <c r="D153" s="4">
        <f t="shared" si="9"/>
        <v>144</v>
      </c>
      <c r="E153" s="4" t="s">
        <v>177</v>
      </c>
      <c r="F153" s="5">
        <v>678</v>
      </c>
      <c r="G153" s="6">
        <v>1.7820064699999999E-2</v>
      </c>
      <c r="H153" s="5">
        <f t="shared" si="7"/>
        <v>10670081.000088001</v>
      </c>
      <c r="I153" s="6">
        <f t="shared" si="8"/>
        <v>1.0754203791224094E-3</v>
      </c>
      <c r="J153" s="6"/>
      <c r="K153" s="6">
        <v>6.4703034800000003E-2</v>
      </c>
      <c r="L153" s="5">
        <v>28.514749262999999</v>
      </c>
      <c r="M153" s="5">
        <v>35.104719764000002</v>
      </c>
      <c r="N153" s="5">
        <v>15737.582596</v>
      </c>
    </row>
    <row r="154" spans="1:14" x14ac:dyDescent="0.7">
      <c r="A154" s="4">
        <v>3</v>
      </c>
      <c r="B154" s="4" t="s">
        <v>9</v>
      </c>
      <c r="C154" s="4">
        <v>311</v>
      </c>
      <c r="D154" s="4">
        <f t="shared" si="9"/>
        <v>145</v>
      </c>
      <c r="E154" s="4" t="s">
        <v>140</v>
      </c>
      <c r="F154" s="5">
        <v>937</v>
      </c>
      <c r="G154" s="6">
        <v>2.46274345E-2</v>
      </c>
      <c r="H154" s="5">
        <f t="shared" si="7"/>
        <v>10650865.000283001</v>
      </c>
      <c r="I154" s="6">
        <f t="shared" si="8"/>
        <v>1.0734836292706192E-3</v>
      </c>
      <c r="J154" s="6"/>
      <c r="K154" s="6">
        <v>3.1093596300000002E-2</v>
      </c>
      <c r="L154" s="5">
        <v>12.864461046000001</v>
      </c>
      <c r="M154" s="5">
        <v>19.305229455999999</v>
      </c>
      <c r="N154" s="5">
        <v>11366.985059000001</v>
      </c>
    </row>
    <row r="155" spans="1:14" x14ac:dyDescent="0.7">
      <c r="A155" s="4">
        <v>1</v>
      </c>
      <c r="B155" s="4" t="s">
        <v>6</v>
      </c>
      <c r="C155" s="4">
        <v>662</v>
      </c>
      <c r="D155" s="4">
        <f t="shared" si="9"/>
        <v>146</v>
      </c>
      <c r="E155" s="4" t="s">
        <v>254</v>
      </c>
      <c r="F155" s="5">
        <v>315</v>
      </c>
      <c r="G155" s="6">
        <v>8.2792335999999998E-3</v>
      </c>
      <c r="H155" s="5">
        <f t="shared" si="7"/>
        <v>10451867.000085</v>
      </c>
      <c r="I155" s="6">
        <f t="shared" si="8"/>
        <v>1.053426939465193E-3</v>
      </c>
      <c r="J155" s="6"/>
      <c r="K155" s="6">
        <v>0.11287840740000001</v>
      </c>
      <c r="L155" s="5">
        <v>143.16190476</v>
      </c>
      <c r="M155" s="5">
        <v>171.72698413000001</v>
      </c>
      <c r="N155" s="5">
        <v>33180.530159000002</v>
      </c>
    </row>
    <row r="156" spans="1:14" x14ac:dyDescent="0.7">
      <c r="A156" s="4">
        <v>1</v>
      </c>
      <c r="B156" s="4" t="s">
        <v>6</v>
      </c>
      <c r="C156" s="4">
        <v>169</v>
      </c>
      <c r="D156" s="4">
        <f t="shared" si="9"/>
        <v>147</v>
      </c>
      <c r="E156" s="4" t="s">
        <v>234</v>
      </c>
      <c r="F156" s="5">
        <v>387</v>
      </c>
      <c r="G156" s="6">
        <v>1.01716298E-2</v>
      </c>
      <c r="H156" s="5">
        <f t="shared" si="7"/>
        <v>10285710.999813</v>
      </c>
      <c r="I156" s="6">
        <f t="shared" si="8"/>
        <v>1.0366803422458745E-3</v>
      </c>
      <c r="J156" s="6"/>
      <c r="K156" s="6">
        <v>8.6429190500000003E-2</v>
      </c>
      <c r="L156" s="5">
        <v>114.45736434</v>
      </c>
      <c r="M156" s="5">
        <v>136.64082687000001</v>
      </c>
      <c r="N156" s="5">
        <v>26578.064599000001</v>
      </c>
    </row>
    <row r="157" spans="1:14" x14ac:dyDescent="0.7">
      <c r="A157" s="4">
        <v>5</v>
      </c>
      <c r="B157" s="4" t="s">
        <v>14</v>
      </c>
      <c r="C157" s="4">
        <v>564</v>
      </c>
      <c r="D157" s="4">
        <f t="shared" si="9"/>
        <v>148</v>
      </c>
      <c r="E157" s="4" t="s">
        <v>289</v>
      </c>
      <c r="F157" s="5">
        <v>244</v>
      </c>
      <c r="G157" s="6">
        <v>6.4131205999999998E-3</v>
      </c>
      <c r="H157" s="5">
        <f t="shared" si="7"/>
        <v>10231482.000076</v>
      </c>
      <c r="I157" s="6">
        <f t="shared" si="8"/>
        <v>1.0312146881935659E-3</v>
      </c>
      <c r="J157" s="6"/>
      <c r="K157" s="6">
        <v>0.13862717099999999</v>
      </c>
      <c r="L157" s="5">
        <v>159.48770492</v>
      </c>
      <c r="M157" s="5">
        <v>198.56557376999999</v>
      </c>
      <c r="N157" s="5">
        <v>41932.303279</v>
      </c>
    </row>
    <row r="158" spans="1:14" x14ac:dyDescent="0.7">
      <c r="A158" s="4">
        <v>1</v>
      </c>
      <c r="B158" s="4" t="s">
        <v>6</v>
      </c>
      <c r="C158" s="4">
        <v>147</v>
      </c>
      <c r="D158" s="4">
        <f t="shared" si="9"/>
        <v>149</v>
      </c>
      <c r="E158" s="4" t="s">
        <v>243</v>
      </c>
      <c r="F158" s="5">
        <v>354</v>
      </c>
      <c r="G158" s="6">
        <v>9.3042815000000008E-3</v>
      </c>
      <c r="H158" s="5">
        <f t="shared" si="7"/>
        <v>10166024.000034001</v>
      </c>
      <c r="I158" s="6">
        <f t="shared" si="8"/>
        <v>1.0246172811803312E-3</v>
      </c>
      <c r="J158" s="6"/>
      <c r="K158" s="6">
        <v>0.10953267680000001</v>
      </c>
      <c r="L158" s="5">
        <v>124.99152542</v>
      </c>
      <c r="M158" s="5">
        <v>148.92655367</v>
      </c>
      <c r="N158" s="5">
        <v>28717.581921000001</v>
      </c>
    </row>
    <row r="159" spans="1:14" x14ac:dyDescent="0.7">
      <c r="A159" s="4">
        <v>1</v>
      </c>
      <c r="B159" s="4" t="s">
        <v>6</v>
      </c>
      <c r="C159" s="4">
        <v>654</v>
      </c>
      <c r="D159" s="4">
        <f t="shared" si="9"/>
        <v>150</v>
      </c>
      <c r="E159" s="4" t="s">
        <v>253</v>
      </c>
      <c r="F159" s="5">
        <v>325</v>
      </c>
      <c r="G159" s="6">
        <v>8.5420663999999993E-3</v>
      </c>
      <c r="H159" s="5">
        <f t="shared" si="7"/>
        <v>10099707.999875</v>
      </c>
      <c r="I159" s="6">
        <f t="shared" si="8"/>
        <v>1.0179333977091292E-3</v>
      </c>
      <c r="J159" s="6"/>
      <c r="K159" s="6">
        <v>8.9472848399999999E-2</v>
      </c>
      <c r="L159" s="5">
        <v>119.95692308</v>
      </c>
      <c r="M159" s="5">
        <v>141.36923077</v>
      </c>
      <c r="N159" s="5">
        <v>31076.024614999998</v>
      </c>
    </row>
    <row r="160" spans="1:14" x14ac:dyDescent="0.7">
      <c r="A160" s="4">
        <v>5</v>
      </c>
      <c r="B160" s="4" t="s">
        <v>14</v>
      </c>
      <c r="C160" s="4">
        <v>516</v>
      </c>
      <c r="D160" s="4">
        <f t="shared" si="9"/>
        <v>151</v>
      </c>
      <c r="E160" s="4" t="s">
        <v>167</v>
      </c>
      <c r="F160" s="5">
        <v>734</v>
      </c>
      <c r="G160" s="6">
        <v>1.9291928400000002E-2</v>
      </c>
      <c r="H160" s="5">
        <f t="shared" si="7"/>
        <v>10029858.000184</v>
      </c>
      <c r="I160" s="6">
        <f t="shared" si="8"/>
        <v>1.0108933280837181E-3</v>
      </c>
      <c r="J160" s="6"/>
      <c r="K160" s="6">
        <v>5.6182507999999999E-2</v>
      </c>
      <c r="L160" s="5">
        <v>27.162125340999999</v>
      </c>
      <c r="M160" s="5">
        <v>33.148501361999998</v>
      </c>
      <c r="N160" s="5">
        <v>13664.656676000001</v>
      </c>
    </row>
    <row r="161" spans="1:14" x14ac:dyDescent="0.7">
      <c r="A161" s="4">
        <v>9</v>
      </c>
      <c r="B161" s="4" t="s">
        <v>4</v>
      </c>
      <c r="C161" s="4">
        <v>820</v>
      </c>
      <c r="D161" s="4">
        <f t="shared" si="9"/>
        <v>152</v>
      </c>
      <c r="E161" s="4" t="s">
        <v>236</v>
      </c>
      <c r="F161" s="5">
        <v>382</v>
      </c>
      <c r="G161" s="6">
        <v>1.0040213399999999E-2</v>
      </c>
      <c r="H161" s="5">
        <f t="shared" si="7"/>
        <v>10020766.000095999</v>
      </c>
      <c r="I161" s="6">
        <f t="shared" si="8"/>
        <v>1.0099769599529102E-3</v>
      </c>
      <c r="J161" s="6"/>
      <c r="K161" s="6">
        <v>9.1824489100000004E-2</v>
      </c>
      <c r="L161" s="5">
        <v>103.40837696</v>
      </c>
      <c r="M161" s="5">
        <v>135.14921466000001</v>
      </c>
      <c r="N161" s="5">
        <v>26232.371727999998</v>
      </c>
    </row>
    <row r="162" spans="1:14" x14ac:dyDescent="0.7">
      <c r="A162" s="4">
        <v>6</v>
      </c>
      <c r="B162" s="4" t="s">
        <v>35</v>
      </c>
      <c r="C162" s="4">
        <v>618</v>
      </c>
      <c r="D162" s="4">
        <f t="shared" si="9"/>
        <v>153</v>
      </c>
      <c r="E162" s="4" t="s">
        <v>39</v>
      </c>
      <c r="F162" s="5">
        <v>5050</v>
      </c>
      <c r="G162" s="6">
        <v>0.1327305701</v>
      </c>
      <c r="H162" s="5">
        <f t="shared" si="7"/>
        <v>9968676.9997749999</v>
      </c>
      <c r="I162" s="6">
        <f t="shared" si="8"/>
        <v>1.0047269930151847E-3</v>
      </c>
      <c r="J162" s="6"/>
      <c r="K162" s="6">
        <v>1.95543091E-2</v>
      </c>
      <c r="L162" s="5">
        <v>11.703168316999999</v>
      </c>
      <c r="M162" s="5">
        <v>12.979009901</v>
      </c>
      <c r="N162" s="5">
        <v>1973.9954455</v>
      </c>
    </row>
    <row r="163" spans="1:14" x14ac:dyDescent="0.7">
      <c r="A163" s="4">
        <v>1</v>
      </c>
      <c r="B163" s="4" t="s">
        <v>6</v>
      </c>
      <c r="C163" s="4">
        <v>460</v>
      </c>
      <c r="D163" s="4">
        <f t="shared" si="9"/>
        <v>154</v>
      </c>
      <c r="E163" s="4" t="s">
        <v>226</v>
      </c>
      <c r="F163" s="5">
        <v>415</v>
      </c>
      <c r="G163" s="6">
        <v>1.09075617E-2</v>
      </c>
      <c r="H163" s="5">
        <f t="shared" si="7"/>
        <v>9876860.9999000002</v>
      </c>
      <c r="I163" s="6">
        <f t="shared" si="8"/>
        <v>9.9547300540306989E-4</v>
      </c>
      <c r="J163" s="6"/>
      <c r="K163" s="6">
        <v>8.1986436100000004E-2</v>
      </c>
      <c r="L163" s="5">
        <v>100.81204819</v>
      </c>
      <c r="M163" s="5">
        <v>120.92771084</v>
      </c>
      <c r="N163" s="5">
        <v>23799.665059999999</v>
      </c>
    </row>
    <row r="164" spans="1:14" x14ac:dyDescent="0.7">
      <c r="A164" s="4">
        <v>9</v>
      </c>
      <c r="B164" s="4" t="s">
        <v>4</v>
      </c>
      <c r="C164" s="4">
        <v>940</v>
      </c>
      <c r="D164" s="4">
        <f t="shared" si="9"/>
        <v>155</v>
      </c>
      <c r="E164" s="4" t="s">
        <v>255</v>
      </c>
      <c r="F164" s="5">
        <v>314</v>
      </c>
      <c r="G164" s="6">
        <v>8.2529503000000008E-3</v>
      </c>
      <c r="H164" s="5">
        <f t="shared" si="7"/>
        <v>9696642.9998679999</v>
      </c>
      <c r="I164" s="6">
        <f t="shared" si="8"/>
        <v>9.7730912174393957E-4</v>
      </c>
      <c r="J164" s="6"/>
      <c r="K164" s="6">
        <v>0.113622134</v>
      </c>
      <c r="L164" s="5">
        <v>113.97133758</v>
      </c>
      <c r="M164" s="5">
        <v>143.66560509999999</v>
      </c>
      <c r="N164" s="5">
        <v>30881.028662000001</v>
      </c>
    </row>
    <row r="165" spans="1:14" x14ac:dyDescent="0.7">
      <c r="A165" s="4">
        <v>5</v>
      </c>
      <c r="B165" s="4" t="s">
        <v>14</v>
      </c>
      <c r="C165" s="4">
        <v>551</v>
      </c>
      <c r="D165" s="4">
        <f t="shared" si="9"/>
        <v>156</v>
      </c>
      <c r="E165" s="4" t="s">
        <v>215</v>
      </c>
      <c r="F165" s="5">
        <v>474</v>
      </c>
      <c r="G165" s="6">
        <v>1.24582753E-2</v>
      </c>
      <c r="H165" s="5">
        <f t="shared" si="7"/>
        <v>9344634.9998939987</v>
      </c>
      <c r="I165" s="6">
        <f t="shared" si="8"/>
        <v>9.4183079905988125E-4</v>
      </c>
      <c r="J165" s="6"/>
      <c r="K165" s="6">
        <v>8.2592531600000005E-2</v>
      </c>
      <c r="L165" s="5">
        <v>50.955696203000002</v>
      </c>
      <c r="M165" s="5">
        <v>64.654008438999995</v>
      </c>
      <c r="N165" s="5">
        <v>19714.419830999999</v>
      </c>
    </row>
    <row r="166" spans="1:14" x14ac:dyDescent="0.7">
      <c r="A166" s="4">
        <v>7</v>
      </c>
      <c r="B166" s="4" t="s">
        <v>18</v>
      </c>
      <c r="C166" s="4">
        <v>710</v>
      </c>
      <c r="D166" s="4">
        <f t="shared" si="9"/>
        <v>157</v>
      </c>
      <c r="E166" s="4" t="s">
        <v>198</v>
      </c>
      <c r="F166" s="5">
        <v>550</v>
      </c>
      <c r="G166" s="6">
        <v>1.44558047E-2</v>
      </c>
      <c r="H166" s="5">
        <f t="shared" si="7"/>
        <v>9291254.0000500008</v>
      </c>
      <c r="I166" s="6">
        <f t="shared" si="8"/>
        <v>9.3645061355897535E-4</v>
      </c>
      <c r="J166" s="6"/>
      <c r="K166" s="6">
        <v>4.3113844399999997E-2</v>
      </c>
      <c r="L166" s="5">
        <v>15.347272727</v>
      </c>
      <c r="M166" s="5">
        <v>29.710909091000001</v>
      </c>
      <c r="N166" s="5">
        <v>16893.189091</v>
      </c>
    </row>
    <row r="167" spans="1:14" x14ac:dyDescent="0.7">
      <c r="A167" s="4">
        <v>10</v>
      </c>
      <c r="B167" s="4" t="s">
        <v>62</v>
      </c>
      <c r="C167" s="4">
        <v>905</v>
      </c>
      <c r="D167" s="4">
        <f t="shared" si="9"/>
        <v>158</v>
      </c>
      <c r="E167" s="4" t="s">
        <v>62</v>
      </c>
      <c r="F167" s="5">
        <v>3313</v>
      </c>
      <c r="G167" s="6">
        <v>8.7076510600000004E-2</v>
      </c>
      <c r="H167" s="5">
        <f t="shared" si="7"/>
        <v>9241310.0000455994</v>
      </c>
      <c r="I167" s="6">
        <f t="shared" si="8"/>
        <v>9.3141683776859659E-4</v>
      </c>
      <c r="J167" s="6"/>
      <c r="K167" s="6">
        <v>1.6926793200000002E-2</v>
      </c>
      <c r="L167" s="5">
        <v>4.0754603079000002</v>
      </c>
      <c r="M167" s="5">
        <v>5.1023241774999999</v>
      </c>
      <c r="N167" s="5">
        <v>2789.4083912000001</v>
      </c>
    </row>
    <row r="168" spans="1:14" x14ac:dyDescent="0.7">
      <c r="A168" s="4">
        <v>1</v>
      </c>
      <c r="B168" s="4" t="s">
        <v>6</v>
      </c>
      <c r="C168" s="4">
        <v>655</v>
      </c>
      <c r="D168" s="4">
        <f t="shared" si="9"/>
        <v>159</v>
      </c>
      <c r="E168" s="4" t="s">
        <v>218</v>
      </c>
      <c r="F168" s="5">
        <v>464</v>
      </c>
      <c r="G168" s="6">
        <v>1.2195442500000001E-2</v>
      </c>
      <c r="H168" s="5">
        <f t="shared" si="7"/>
        <v>9131044.9999519996</v>
      </c>
      <c r="I168" s="6">
        <f t="shared" si="8"/>
        <v>9.2030340496488934E-4</v>
      </c>
      <c r="J168" s="6"/>
      <c r="K168" s="6">
        <v>6.8156952199999996E-2</v>
      </c>
      <c r="L168" s="5">
        <v>77.409482758999999</v>
      </c>
      <c r="M168" s="5">
        <v>95.282327585999994</v>
      </c>
      <c r="N168" s="5">
        <v>19678.976293</v>
      </c>
    </row>
    <row r="169" spans="1:14" x14ac:dyDescent="0.7">
      <c r="A169" s="4">
        <v>1</v>
      </c>
      <c r="B169" s="4" t="s">
        <v>6</v>
      </c>
      <c r="C169" s="4">
        <v>159</v>
      </c>
      <c r="D169" s="4">
        <f t="shared" si="9"/>
        <v>160</v>
      </c>
      <c r="E169" s="4" t="s">
        <v>323</v>
      </c>
      <c r="F169" s="5">
        <v>189</v>
      </c>
      <c r="G169" s="6">
        <v>4.9675400999999999E-3</v>
      </c>
      <c r="H169" s="5">
        <f t="shared" si="7"/>
        <v>8890283.0000880007</v>
      </c>
      <c r="I169" s="6">
        <f t="shared" si="8"/>
        <v>8.9603738850541959E-4</v>
      </c>
      <c r="J169" s="6"/>
      <c r="K169" s="6">
        <v>0.1331486838</v>
      </c>
      <c r="L169" s="5">
        <v>187.39153439</v>
      </c>
      <c r="M169" s="5">
        <v>228.29100528999999</v>
      </c>
      <c r="N169" s="5">
        <v>47038.534392000001</v>
      </c>
    </row>
    <row r="170" spans="1:14" x14ac:dyDescent="0.7">
      <c r="A170" s="4">
        <v>9</v>
      </c>
      <c r="B170" s="4" t="s">
        <v>4</v>
      </c>
      <c r="C170" s="4">
        <v>931</v>
      </c>
      <c r="D170" s="4">
        <f t="shared" si="9"/>
        <v>161</v>
      </c>
      <c r="E170" s="4" t="s">
        <v>97</v>
      </c>
      <c r="F170" s="5">
        <v>1681</v>
      </c>
      <c r="G170" s="6">
        <v>4.4182195700000003E-2</v>
      </c>
      <c r="H170" s="5">
        <f t="shared" si="7"/>
        <v>8744898.9999879003</v>
      </c>
      <c r="I170" s="6">
        <f t="shared" si="8"/>
        <v>8.813843679234116E-4</v>
      </c>
      <c r="J170" s="6"/>
      <c r="K170" s="6">
        <v>1.6675811700000001E-2</v>
      </c>
      <c r="L170" s="5">
        <v>6.6805472933000001</v>
      </c>
      <c r="M170" s="5">
        <v>9.4634146340999994</v>
      </c>
      <c r="N170" s="5">
        <v>5202.2004759000001</v>
      </c>
    </row>
    <row r="171" spans="1:14" x14ac:dyDescent="0.7">
      <c r="A171" s="4">
        <v>1</v>
      </c>
      <c r="B171" s="4" t="s">
        <v>6</v>
      </c>
      <c r="C171" s="4">
        <v>672</v>
      </c>
      <c r="D171" s="4">
        <f t="shared" si="9"/>
        <v>162</v>
      </c>
      <c r="E171" s="4" t="s">
        <v>175</v>
      </c>
      <c r="F171" s="5">
        <v>702</v>
      </c>
      <c r="G171" s="6">
        <v>1.84508634E-2</v>
      </c>
      <c r="H171" s="5">
        <f t="shared" si="7"/>
        <v>8714017.9999080002</v>
      </c>
      <c r="I171" s="6">
        <f t="shared" si="8"/>
        <v>8.7827192137185015E-4</v>
      </c>
      <c r="J171" s="6"/>
      <c r="K171" s="6">
        <v>5.3167519199999999E-2</v>
      </c>
      <c r="L171" s="5">
        <v>50.411680912000001</v>
      </c>
      <c r="M171" s="5">
        <v>60.019943019999999</v>
      </c>
      <c r="N171" s="5">
        <v>12413.131053999999</v>
      </c>
    </row>
    <row r="172" spans="1:14" x14ac:dyDescent="0.7">
      <c r="A172" s="4">
        <v>1</v>
      </c>
      <c r="B172" s="4" t="s">
        <v>6</v>
      </c>
      <c r="C172" s="4">
        <v>177</v>
      </c>
      <c r="D172" s="4">
        <f t="shared" si="9"/>
        <v>163</v>
      </c>
      <c r="E172" s="4" t="s">
        <v>287</v>
      </c>
      <c r="F172" s="5">
        <v>247</v>
      </c>
      <c r="G172" s="6">
        <v>6.4919705000000003E-3</v>
      </c>
      <c r="H172" s="5">
        <f t="shared" si="7"/>
        <v>8637368.000105001</v>
      </c>
      <c r="I172" s="6">
        <f t="shared" si="8"/>
        <v>8.7054649062327436E-4</v>
      </c>
      <c r="J172" s="6"/>
      <c r="K172" s="6">
        <v>9.1522941400000002E-2</v>
      </c>
      <c r="L172" s="5">
        <v>141.53036437</v>
      </c>
      <c r="M172" s="5">
        <v>168</v>
      </c>
      <c r="N172" s="5">
        <v>34969.101215000002</v>
      </c>
    </row>
    <row r="173" spans="1:14" x14ac:dyDescent="0.7">
      <c r="A173" s="4">
        <v>5</v>
      </c>
      <c r="B173" s="4" t="s">
        <v>14</v>
      </c>
      <c r="C173" s="4">
        <v>553</v>
      </c>
      <c r="D173" s="4">
        <f t="shared" si="9"/>
        <v>164</v>
      </c>
      <c r="E173" s="4" t="s">
        <v>283</v>
      </c>
      <c r="F173" s="5">
        <v>254</v>
      </c>
      <c r="G173" s="6">
        <v>6.6759534000000002E-3</v>
      </c>
      <c r="H173" s="5">
        <f t="shared" si="7"/>
        <v>8535829.999933999</v>
      </c>
      <c r="I173" s="6">
        <f t="shared" si="8"/>
        <v>8.603126381681402E-4</v>
      </c>
      <c r="J173" s="6"/>
      <c r="K173" s="6">
        <v>0.14007224309999999</v>
      </c>
      <c r="L173" s="5">
        <v>76.661417322999995</v>
      </c>
      <c r="M173" s="5">
        <v>93.003937007999994</v>
      </c>
      <c r="N173" s="5">
        <v>33605.629921</v>
      </c>
    </row>
    <row r="174" spans="1:14" x14ac:dyDescent="0.7">
      <c r="A174" s="4">
        <v>2</v>
      </c>
      <c r="B174" s="4" t="s">
        <v>0</v>
      </c>
      <c r="C174" s="4">
        <v>203</v>
      </c>
      <c r="D174" s="4">
        <f t="shared" si="9"/>
        <v>165</v>
      </c>
      <c r="E174" s="4" t="s">
        <v>57</v>
      </c>
      <c r="F174" s="5">
        <v>3383</v>
      </c>
      <c r="G174" s="6">
        <v>8.8916340299999994E-2</v>
      </c>
      <c r="H174" s="5">
        <f t="shared" si="7"/>
        <v>8428806.9999100994</v>
      </c>
      <c r="I174" s="6">
        <f t="shared" si="8"/>
        <v>8.4952596136038492E-4</v>
      </c>
      <c r="J174" s="6"/>
      <c r="K174" s="6">
        <v>1.7867616199999999E-2</v>
      </c>
      <c r="L174" s="5">
        <v>8.9071829736999995</v>
      </c>
      <c r="M174" s="5">
        <v>10.413242684</v>
      </c>
      <c r="N174" s="5">
        <v>2491.5184746999998</v>
      </c>
    </row>
    <row r="175" spans="1:14" x14ac:dyDescent="0.7">
      <c r="A175" s="4">
        <v>9</v>
      </c>
      <c r="B175" s="4" t="s">
        <v>4</v>
      </c>
      <c r="C175" s="4">
        <v>950</v>
      </c>
      <c r="D175" s="4">
        <f t="shared" si="9"/>
        <v>166</v>
      </c>
      <c r="E175" s="4" t="s">
        <v>206</v>
      </c>
      <c r="F175" s="5">
        <v>509</v>
      </c>
      <c r="G175" s="6">
        <v>1.3378190099999999E-2</v>
      </c>
      <c r="H175" s="5">
        <f t="shared" si="7"/>
        <v>8416101.9997879993</v>
      </c>
      <c r="I175" s="6">
        <f t="shared" si="8"/>
        <v>8.4824544474125648E-4</v>
      </c>
      <c r="J175" s="6"/>
      <c r="K175" s="6">
        <v>6.2837137200000004E-2</v>
      </c>
      <c r="L175" s="5">
        <v>42.842829076999998</v>
      </c>
      <c r="M175" s="5">
        <v>52.831041257000003</v>
      </c>
      <c r="N175" s="5">
        <v>16534.581532</v>
      </c>
    </row>
    <row r="176" spans="1:14" x14ac:dyDescent="0.7">
      <c r="A176" s="4">
        <v>5</v>
      </c>
      <c r="B176" s="4" t="s">
        <v>14</v>
      </c>
      <c r="C176" s="4">
        <v>532</v>
      </c>
      <c r="D176" s="4">
        <f t="shared" si="9"/>
        <v>167</v>
      </c>
      <c r="E176" s="4" t="s">
        <v>235</v>
      </c>
      <c r="F176" s="5">
        <v>387</v>
      </c>
      <c r="G176" s="6">
        <v>1.01716298E-2</v>
      </c>
      <c r="H176" s="5">
        <f t="shared" si="7"/>
        <v>8400740.9998950008</v>
      </c>
      <c r="I176" s="6">
        <f t="shared" si="8"/>
        <v>8.4669723415799181E-4</v>
      </c>
      <c r="J176" s="6"/>
      <c r="K176" s="6">
        <v>7.2503983899999999E-2</v>
      </c>
      <c r="L176" s="5">
        <v>39.994832041000002</v>
      </c>
      <c r="M176" s="5">
        <v>48.105943152000002</v>
      </c>
      <c r="N176" s="5">
        <v>21707.341085</v>
      </c>
    </row>
    <row r="177" spans="1:14" x14ac:dyDescent="0.7">
      <c r="A177" s="4">
        <v>5</v>
      </c>
      <c r="B177" s="4" t="s">
        <v>14</v>
      </c>
      <c r="C177" s="4">
        <v>576</v>
      </c>
      <c r="D177" s="4">
        <f t="shared" si="9"/>
        <v>168</v>
      </c>
      <c r="E177" s="4" t="s">
        <v>274</v>
      </c>
      <c r="F177" s="5">
        <v>280</v>
      </c>
      <c r="G177" s="6">
        <v>7.3593186999999999E-3</v>
      </c>
      <c r="H177" s="5">
        <f t="shared" si="7"/>
        <v>8364465.9999599997</v>
      </c>
      <c r="I177" s="6">
        <f t="shared" si="8"/>
        <v>8.4304113499787832E-4</v>
      </c>
      <c r="J177" s="6"/>
      <c r="K177" s="6">
        <v>0.1073333797</v>
      </c>
      <c r="L177" s="5">
        <v>78.439285713999993</v>
      </c>
      <c r="M177" s="5">
        <v>96.375</v>
      </c>
      <c r="N177" s="5">
        <v>29873.092857</v>
      </c>
    </row>
    <row r="178" spans="1:14" x14ac:dyDescent="0.7">
      <c r="A178" s="4">
        <v>1</v>
      </c>
      <c r="B178" s="4" t="s">
        <v>6</v>
      </c>
      <c r="C178" s="4">
        <v>137</v>
      </c>
      <c r="D178" s="4">
        <f t="shared" si="9"/>
        <v>169</v>
      </c>
      <c r="E178" s="4" t="s">
        <v>261</v>
      </c>
      <c r="F178" s="5">
        <v>300</v>
      </c>
      <c r="G178" s="6">
        <v>7.8849843999999995E-3</v>
      </c>
      <c r="H178" s="5">
        <f t="shared" si="7"/>
        <v>8312748</v>
      </c>
      <c r="I178" s="6">
        <f t="shared" si="8"/>
        <v>8.3782856059249407E-4</v>
      </c>
      <c r="J178" s="6"/>
      <c r="K178" s="6">
        <v>7.9256971600000004E-2</v>
      </c>
      <c r="L178" s="5">
        <v>114.23</v>
      </c>
      <c r="M178" s="5">
        <v>152.29</v>
      </c>
      <c r="N178" s="5">
        <v>27709.16</v>
      </c>
    </row>
    <row r="179" spans="1:14" x14ac:dyDescent="0.7">
      <c r="A179" s="4">
        <v>5</v>
      </c>
      <c r="B179" s="4" t="s">
        <v>14</v>
      </c>
      <c r="C179" s="4">
        <v>500076500</v>
      </c>
      <c r="D179" s="4">
        <f t="shared" si="9"/>
        <v>170</v>
      </c>
      <c r="E179" s="4" t="s">
        <v>193</v>
      </c>
      <c r="F179" s="5">
        <v>562</v>
      </c>
      <c r="G179" s="6">
        <v>1.4771204E-2</v>
      </c>
      <c r="H179" s="5">
        <f t="shared" si="7"/>
        <v>8300898.0001180004</v>
      </c>
      <c r="I179" s="6">
        <f t="shared" si="8"/>
        <v>8.3663421807854356E-4</v>
      </c>
      <c r="J179" s="6"/>
      <c r="K179" s="6">
        <v>5.7824979999999998E-2</v>
      </c>
      <c r="L179" s="5">
        <v>35.035587188999997</v>
      </c>
      <c r="M179" s="5">
        <v>40.951957295</v>
      </c>
      <c r="N179" s="5">
        <v>14770.281139000001</v>
      </c>
    </row>
    <row r="180" spans="1:14" x14ac:dyDescent="0.7">
      <c r="A180" s="4">
        <v>1</v>
      </c>
      <c r="B180" s="4" t="s">
        <v>6</v>
      </c>
      <c r="C180" s="4">
        <v>659</v>
      </c>
      <c r="D180" s="4">
        <f t="shared" si="9"/>
        <v>171</v>
      </c>
      <c r="E180" s="4" t="s">
        <v>245</v>
      </c>
      <c r="F180" s="5">
        <v>343</v>
      </c>
      <c r="G180" s="6">
        <v>9.0151655000000001E-3</v>
      </c>
      <c r="H180" s="5">
        <f t="shared" si="7"/>
        <v>8273737.0000880007</v>
      </c>
      <c r="I180" s="6">
        <f t="shared" si="8"/>
        <v>8.3389670437556752E-4</v>
      </c>
      <c r="J180" s="6"/>
      <c r="K180" s="6">
        <v>7.1781391099999994E-2</v>
      </c>
      <c r="L180" s="5">
        <v>109.47230321000001</v>
      </c>
      <c r="M180" s="5">
        <v>131.36151602999999</v>
      </c>
      <c r="N180" s="5">
        <v>24121.682216000001</v>
      </c>
    </row>
    <row r="181" spans="1:14" x14ac:dyDescent="0.7">
      <c r="A181" s="4">
        <v>1</v>
      </c>
      <c r="B181" s="4" t="s">
        <v>6</v>
      </c>
      <c r="C181" s="4">
        <v>146</v>
      </c>
      <c r="D181" s="4">
        <f t="shared" si="9"/>
        <v>172</v>
      </c>
      <c r="E181" s="4" t="s">
        <v>203</v>
      </c>
      <c r="F181" s="5">
        <v>531</v>
      </c>
      <c r="G181" s="6">
        <v>1.39564223E-2</v>
      </c>
      <c r="H181" s="5">
        <f t="shared" si="7"/>
        <v>8253324.9999540001</v>
      </c>
      <c r="I181" s="6">
        <f t="shared" si="8"/>
        <v>8.318394115656467E-4</v>
      </c>
      <c r="J181" s="6"/>
      <c r="K181" s="6">
        <v>5.5156358799999999E-2</v>
      </c>
      <c r="L181" s="5">
        <v>65.38606403</v>
      </c>
      <c r="M181" s="5">
        <v>79.293785310999993</v>
      </c>
      <c r="N181" s="5">
        <v>15542.984934</v>
      </c>
    </row>
    <row r="182" spans="1:14" x14ac:dyDescent="0.7">
      <c r="A182" s="4">
        <v>1</v>
      </c>
      <c r="B182" s="4" t="s">
        <v>6</v>
      </c>
      <c r="C182" s="4">
        <v>135020135</v>
      </c>
      <c r="D182" s="4">
        <f t="shared" si="9"/>
        <v>173</v>
      </c>
      <c r="E182" s="4" t="s">
        <v>264</v>
      </c>
      <c r="F182" s="5">
        <v>295</v>
      </c>
      <c r="G182" s="6">
        <v>7.7535679999999997E-3</v>
      </c>
      <c r="H182" s="5">
        <f t="shared" si="7"/>
        <v>8223846.0000600005</v>
      </c>
      <c r="I182" s="6">
        <f t="shared" si="8"/>
        <v>8.2886827036794696E-4</v>
      </c>
      <c r="J182" s="6"/>
      <c r="K182" s="6">
        <v>9.7516177900000001E-2</v>
      </c>
      <c r="L182" s="5">
        <v>107.95932203</v>
      </c>
      <c r="M182" s="5">
        <v>136.29152542</v>
      </c>
      <c r="N182" s="5">
        <v>27877.444068000001</v>
      </c>
    </row>
    <row r="183" spans="1:14" x14ac:dyDescent="0.7">
      <c r="A183" s="4">
        <v>1</v>
      </c>
      <c r="B183" s="4" t="s">
        <v>6</v>
      </c>
      <c r="C183" s="4">
        <v>441</v>
      </c>
      <c r="D183" s="4">
        <f t="shared" si="9"/>
        <v>174</v>
      </c>
      <c r="E183" s="4" t="s">
        <v>228</v>
      </c>
      <c r="F183" s="5">
        <v>408</v>
      </c>
      <c r="G183" s="6">
        <v>1.07235787E-2</v>
      </c>
      <c r="H183" s="5">
        <f t="shared" si="7"/>
        <v>8165806.9999440005</v>
      </c>
      <c r="I183" s="6">
        <f t="shared" si="8"/>
        <v>8.2301861247799097E-4</v>
      </c>
      <c r="J183" s="6"/>
      <c r="K183" s="6">
        <v>7.1532820999999996E-2</v>
      </c>
      <c r="L183" s="5">
        <v>83.186274510000004</v>
      </c>
      <c r="M183" s="5">
        <v>97.514705882000001</v>
      </c>
      <c r="N183" s="5">
        <v>20014.232843000002</v>
      </c>
    </row>
    <row r="184" spans="1:14" x14ac:dyDescent="0.7">
      <c r="A184" s="4">
        <v>1</v>
      </c>
      <c r="B184" s="4" t="s">
        <v>6</v>
      </c>
      <c r="C184" s="4">
        <v>155</v>
      </c>
      <c r="D184" s="4">
        <f t="shared" si="9"/>
        <v>175</v>
      </c>
      <c r="E184" s="4" t="s">
        <v>233</v>
      </c>
      <c r="F184" s="5">
        <v>388</v>
      </c>
      <c r="G184" s="6">
        <v>1.0197913100000001E-2</v>
      </c>
      <c r="H184" s="5">
        <f t="shared" si="7"/>
        <v>8083551.9999159994</v>
      </c>
      <c r="I184" s="6">
        <f t="shared" si="8"/>
        <v>8.1472826273143353E-4</v>
      </c>
      <c r="J184" s="6"/>
      <c r="K184" s="6">
        <v>7.26358161E-2</v>
      </c>
      <c r="L184" s="5">
        <v>82.520618557000006</v>
      </c>
      <c r="M184" s="5">
        <v>102.29639175</v>
      </c>
      <c r="N184" s="5">
        <v>20833.896906999998</v>
      </c>
    </row>
    <row r="185" spans="1:14" x14ac:dyDescent="0.7">
      <c r="A185" s="4">
        <v>1</v>
      </c>
      <c r="B185" s="4" t="s">
        <v>6</v>
      </c>
      <c r="C185" s="4">
        <v>630</v>
      </c>
      <c r="D185" s="4">
        <f t="shared" si="9"/>
        <v>176</v>
      </c>
      <c r="E185" s="4" t="s">
        <v>262</v>
      </c>
      <c r="F185" s="5">
        <v>298</v>
      </c>
      <c r="G185" s="6">
        <v>7.8324177999999998E-3</v>
      </c>
      <c r="H185" s="5">
        <f t="shared" si="7"/>
        <v>7877574.0001379997</v>
      </c>
      <c r="I185" s="6">
        <f t="shared" si="8"/>
        <v>7.9396806994467726E-4</v>
      </c>
      <c r="J185" s="6"/>
      <c r="K185" s="6">
        <v>9.6387299800000006E-2</v>
      </c>
      <c r="L185" s="5">
        <v>103.48322148</v>
      </c>
      <c r="M185" s="5">
        <v>126.78187919</v>
      </c>
      <c r="N185" s="5">
        <v>26434.812081</v>
      </c>
    </row>
    <row r="186" spans="1:14" x14ac:dyDescent="0.7">
      <c r="A186" s="4">
        <v>5</v>
      </c>
      <c r="B186" s="4" t="s">
        <v>14</v>
      </c>
      <c r="C186" s="4">
        <v>527</v>
      </c>
      <c r="D186" s="4">
        <f t="shared" si="9"/>
        <v>177</v>
      </c>
      <c r="E186" s="4" t="s">
        <v>208</v>
      </c>
      <c r="F186" s="5">
        <v>502</v>
      </c>
      <c r="G186" s="6">
        <v>1.31942072E-2</v>
      </c>
      <c r="H186" s="5">
        <f t="shared" si="7"/>
        <v>7813126.0000319993</v>
      </c>
      <c r="I186" s="6">
        <f t="shared" si="8"/>
        <v>7.8747245920778551E-4</v>
      </c>
      <c r="J186" s="6"/>
      <c r="K186" s="6">
        <v>6.0860884900000002E-2</v>
      </c>
      <c r="L186" s="5">
        <v>29.069721116</v>
      </c>
      <c r="M186" s="5">
        <v>34.782868526000001</v>
      </c>
      <c r="N186" s="5">
        <v>15563.996015999999</v>
      </c>
    </row>
    <row r="187" spans="1:14" x14ac:dyDescent="0.7">
      <c r="A187" s="4">
        <v>9</v>
      </c>
      <c r="B187" s="4" t="s">
        <v>4</v>
      </c>
      <c r="C187" s="4">
        <v>910999910</v>
      </c>
      <c r="D187" s="4">
        <f t="shared" si="9"/>
        <v>178</v>
      </c>
      <c r="E187" s="4" t="s">
        <v>213</v>
      </c>
      <c r="F187" s="5">
        <v>477</v>
      </c>
      <c r="G187" s="6">
        <v>1.2537125099999999E-2</v>
      </c>
      <c r="H187" s="5">
        <f t="shared" si="7"/>
        <v>7807168.0002239998</v>
      </c>
      <c r="I187" s="6">
        <f t="shared" si="8"/>
        <v>7.8687196194705464E-4</v>
      </c>
      <c r="J187" s="6"/>
      <c r="K187" s="6">
        <v>4.9738352100000001E-2</v>
      </c>
      <c r="L187" s="5">
        <v>19.431865827999999</v>
      </c>
      <c r="M187" s="5">
        <v>31.517819706000001</v>
      </c>
      <c r="N187" s="5">
        <v>16367.228512</v>
      </c>
    </row>
    <row r="188" spans="1:14" x14ac:dyDescent="0.7">
      <c r="A188" s="4">
        <v>9</v>
      </c>
      <c r="B188" s="4" t="s">
        <v>4</v>
      </c>
      <c r="C188" s="4">
        <v>927</v>
      </c>
      <c r="D188" s="4">
        <f t="shared" si="9"/>
        <v>179</v>
      </c>
      <c r="E188" s="4" t="s">
        <v>129</v>
      </c>
      <c r="F188" s="5">
        <v>1156</v>
      </c>
      <c r="G188" s="6">
        <v>3.0383473099999999E-2</v>
      </c>
      <c r="H188" s="5">
        <f t="shared" si="7"/>
        <v>7709319.0000411998</v>
      </c>
      <c r="I188" s="6">
        <f t="shared" si="8"/>
        <v>7.7700991789392444E-4</v>
      </c>
      <c r="J188" s="6"/>
      <c r="K188" s="6">
        <v>1.9011238E-2</v>
      </c>
      <c r="L188" s="5">
        <v>8.6712802767999992</v>
      </c>
      <c r="M188" s="5">
        <v>11.113321799</v>
      </c>
      <c r="N188" s="5">
        <v>6668.9610726999999</v>
      </c>
    </row>
    <row r="189" spans="1:14" x14ac:dyDescent="0.7">
      <c r="A189" s="4">
        <v>1</v>
      </c>
      <c r="B189" s="4" t="s">
        <v>6</v>
      </c>
      <c r="C189" s="4">
        <v>445</v>
      </c>
      <c r="D189" s="4">
        <f t="shared" si="9"/>
        <v>180</v>
      </c>
      <c r="E189" s="4" t="s">
        <v>260</v>
      </c>
      <c r="F189" s="5">
        <v>301</v>
      </c>
      <c r="G189" s="6">
        <v>7.9112676000000007E-3</v>
      </c>
      <c r="H189" s="5">
        <f t="shared" si="7"/>
        <v>7627566.0001310008</v>
      </c>
      <c r="I189" s="6">
        <f t="shared" si="8"/>
        <v>7.6877016393544031E-4</v>
      </c>
      <c r="J189" s="6"/>
      <c r="K189" s="6">
        <v>9.1735883300000001E-2</v>
      </c>
      <c r="L189" s="5">
        <v>114.78405316</v>
      </c>
      <c r="M189" s="5">
        <v>139.41860464999999</v>
      </c>
      <c r="N189" s="5">
        <v>25340.750831000001</v>
      </c>
    </row>
    <row r="190" spans="1:14" x14ac:dyDescent="0.7">
      <c r="A190" s="4">
        <v>9</v>
      </c>
      <c r="B190" s="4" t="s">
        <v>4</v>
      </c>
      <c r="C190" s="4">
        <v>928</v>
      </c>
      <c r="D190" s="4">
        <f t="shared" si="9"/>
        <v>181</v>
      </c>
      <c r="E190" s="4" t="s">
        <v>179</v>
      </c>
      <c r="F190" s="5">
        <v>666</v>
      </c>
      <c r="G190" s="6">
        <v>1.75046653E-2</v>
      </c>
      <c r="H190" s="5">
        <f t="shared" si="7"/>
        <v>7502160.999996</v>
      </c>
      <c r="I190" s="6">
        <f t="shared" si="8"/>
        <v>7.5613079476964716E-4</v>
      </c>
      <c r="J190" s="6"/>
      <c r="K190" s="6">
        <v>3.4037491099999997E-2</v>
      </c>
      <c r="L190" s="5">
        <v>13.641141141</v>
      </c>
      <c r="M190" s="5">
        <v>18.120120119999999</v>
      </c>
      <c r="N190" s="5">
        <v>11264.506006</v>
      </c>
    </row>
    <row r="191" spans="1:14" x14ac:dyDescent="0.7">
      <c r="A191" s="4">
        <v>1</v>
      </c>
      <c r="B191" s="4" t="s">
        <v>6</v>
      </c>
      <c r="C191" s="4">
        <v>192</v>
      </c>
      <c r="D191" s="4">
        <f t="shared" si="9"/>
        <v>182</v>
      </c>
      <c r="E191" s="4" t="s">
        <v>204</v>
      </c>
      <c r="F191" s="5">
        <v>518</v>
      </c>
      <c r="G191" s="6">
        <v>1.36147397E-2</v>
      </c>
      <c r="H191" s="5">
        <f t="shared" si="7"/>
        <v>7423577.0001399992</v>
      </c>
      <c r="I191" s="6">
        <f t="shared" si="8"/>
        <v>7.4821043925243989E-4</v>
      </c>
      <c r="J191" s="6"/>
      <c r="K191" s="6">
        <v>6.0726840999999997E-2</v>
      </c>
      <c r="L191" s="5">
        <v>65.252895753000004</v>
      </c>
      <c r="M191" s="5">
        <v>76.169884170000003</v>
      </c>
      <c r="N191" s="5">
        <v>14331.229729999999</v>
      </c>
    </row>
    <row r="192" spans="1:14" x14ac:dyDescent="0.7">
      <c r="A192" s="4">
        <v>1</v>
      </c>
      <c r="B192" s="4" t="s">
        <v>6</v>
      </c>
      <c r="C192" s="4">
        <v>150</v>
      </c>
      <c r="D192" s="4">
        <f t="shared" si="9"/>
        <v>183</v>
      </c>
      <c r="E192" s="4" t="s">
        <v>244</v>
      </c>
      <c r="F192" s="5">
        <v>348</v>
      </c>
      <c r="G192" s="6">
        <v>9.1465819000000007E-3</v>
      </c>
      <c r="H192" s="5">
        <f t="shared" si="7"/>
        <v>7318709.0001720004</v>
      </c>
      <c r="I192" s="6">
        <f t="shared" si="8"/>
        <v>7.3764096144974427E-4</v>
      </c>
      <c r="J192" s="6"/>
      <c r="K192" s="6">
        <v>6.1049807499999997E-2</v>
      </c>
      <c r="L192" s="5">
        <v>88.761494252999995</v>
      </c>
      <c r="M192" s="5">
        <v>105.37643678000001</v>
      </c>
      <c r="N192" s="5">
        <v>21030.772989000001</v>
      </c>
    </row>
    <row r="193" spans="1:14" x14ac:dyDescent="0.7">
      <c r="A193" s="4">
        <v>1</v>
      </c>
      <c r="B193" s="4" t="s">
        <v>6</v>
      </c>
      <c r="C193" s="4">
        <v>646</v>
      </c>
      <c r="D193" s="4">
        <f t="shared" si="9"/>
        <v>184</v>
      </c>
      <c r="E193" s="4" t="s">
        <v>257</v>
      </c>
      <c r="F193" s="5">
        <v>303</v>
      </c>
      <c r="G193" s="6">
        <v>7.9638342000000004E-3</v>
      </c>
      <c r="H193" s="5">
        <f t="shared" si="7"/>
        <v>7268191.9999289997</v>
      </c>
      <c r="I193" s="6">
        <f t="shared" si="8"/>
        <v>7.3254943388280206E-4</v>
      </c>
      <c r="J193" s="6"/>
      <c r="K193" s="6">
        <v>7.8613029799999998E-2</v>
      </c>
      <c r="L193" s="5">
        <v>111.02640264</v>
      </c>
      <c r="M193" s="5">
        <v>133.24092408999999</v>
      </c>
      <c r="N193" s="5">
        <v>23987.432343</v>
      </c>
    </row>
    <row r="194" spans="1:14" x14ac:dyDescent="0.7">
      <c r="A194" s="4">
        <v>1</v>
      </c>
      <c r="B194" s="4" t="s">
        <v>6</v>
      </c>
      <c r="C194" s="4">
        <v>126</v>
      </c>
      <c r="D194" s="4">
        <f t="shared" si="9"/>
        <v>185</v>
      </c>
      <c r="E194" s="4" t="s">
        <v>164</v>
      </c>
      <c r="F194" s="5">
        <v>756</v>
      </c>
      <c r="G194" s="6">
        <v>1.9870160599999999E-2</v>
      </c>
      <c r="H194" s="5">
        <f t="shared" si="7"/>
        <v>7253506.9999727998</v>
      </c>
      <c r="I194" s="6">
        <f t="shared" si="8"/>
        <v>7.3106935625075978E-4</v>
      </c>
      <c r="J194" s="6"/>
      <c r="K194" s="6">
        <v>3.8571986500000002E-2</v>
      </c>
      <c r="L194" s="5">
        <v>35.453703703999999</v>
      </c>
      <c r="M194" s="5">
        <v>43.256613756999997</v>
      </c>
      <c r="N194" s="5">
        <v>9594.5859787999998</v>
      </c>
    </row>
    <row r="195" spans="1:14" x14ac:dyDescent="0.7">
      <c r="A195" s="4">
        <v>1</v>
      </c>
      <c r="B195" s="4" t="s">
        <v>6</v>
      </c>
      <c r="C195" s="4">
        <v>135050135</v>
      </c>
      <c r="D195" s="4">
        <f t="shared" si="9"/>
        <v>186</v>
      </c>
      <c r="E195" s="4" t="s">
        <v>270</v>
      </c>
      <c r="F195" s="5">
        <v>289</v>
      </c>
      <c r="G195" s="6">
        <v>7.5958683000000001E-3</v>
      </c>
      <c r="H195" s="5">
        <f t="shared" si="7"/>
        <v>7011823.000058</v>
      </c>
      <c r="I195" s="6">
        <f t="shared" si="8"/>
        <v>7.0671041288247131E-4</v>
      </c>
      <c r="J195" s="6"/>
      <c r="K195" s="6">
        <v>7.8274875300000005E-2</v>
      </c>
      <c r="L195" s="5">
        <v>80.948096886000002</v>
      </c>
      <c r="M195" s="5">
        <v>95.930795848000002</v>
      </c>
      <c r="N195" s="5">
        <v>24262.363322000001</v>
      </c>
    </row>
    <row r="196" spans="1:14" x14ac:dyDescent="0.7">
      <c r="A196" s="4">
        <v>1</v>
      </c>
      <c r="B196" s="4" t="s">
        <v>6</v>
      </c>
      <c r="C196" s="4">
        <v>188</v>
      </c>
      <c r="D196" s="4">
        <f t="shared" si="9"/>
        <v>187</v>
      </c>
      <c r="E196" s="4" t="s">
        <v>258</v>
      </c>
      <c r="F196" s="5">
        <v>303</v>
      </c>
      <c r="G196" s="6">
        <v>7.9638342000000004E-3</v>
      </c>
      <c r="H196" s="5">
        <f t="shared" si="7"/>
        <v>6895422.0000510002</v>
      </c>
      <c r="I196" s="6">
        <f t="shared" si="8"/>
        <v>6.9497854247242263E-4</v>
      </c>
      <c r="J196" s="6"/>
      <c r="K196" s="6">
        <v>7.1820008099999999E-2</v>
      </c>
      <c r="L196" s="5">
        <v>71.003300330000002</v>
      </c>
      <c r="M196" s="5">
        <v>87.290429043000003</v>
      </c>
      <c r="N196" s="5">
        <v>22757.168317</v>
      </c>
    </row>
    <row r="197" spans="1:14" x14ac:dyDescent="0.7">
      <c r="A197" s="4">
        <v>1</v>
      </c>
      <c r="B197" s="4" t="s">
        <v>6</v>
      </c>
      <c r="C197" s="4">
        <v>156</v>
      </c>
      <c r="D197" s="4">
        <f t="shared" si="9"/>
        <v>188</v>
      </c>
      <c r="E197" s="4" t="s">
        <v>316</v>
      </c>
      <c r="F197" s="5">
        <v>199</v>
      </c>
      <c r="G197" s="6">
        <v>5.230373E-3</v>
      </c>
      <c r="H197" s="5">
        <f t="shared" si="7"/>
        <v>6889609.0000460008</v>
      </c>
      <c r="I197" s="6">
        <f t="shared" si="8"/>
        <v>6.9439265950966319E-4</v>
      </c>
      <c r="J197" s="6"/>
      <c r="K197" s="6">
        <v>0.1131350757</v>
      </c>
      <c r="L197" s="5">
        <v>133.20100503</v>
      </c>
      <c r="M197" s="5">
        <v>157.67336682999999</v>
      </c>
      <c r="N197" s="5">
        <v>34621.150754000002</v>
      </c>
    </row>
    <row r="198" spans="1:14" x14ac:dyDescent="0.7">
      <c r="A198" s="4">
        <v>4</v>
      </c>
      <c r="B198" s="4" t="s">
        <v>68</v>
      </c>
      <c r="C198" s="4">
        <v>400050400</v>
      </c>
      <c r="D198" s="4">
        <f t="shared" si="9"/>
        <v>189</v>
      </c>
      <c r="E198" s="4" t="s">
        <v>141</v>
      </c>
      <c r="F198" s="5">
        <v>927</v>
      </c>
      <c r="G198" s="6">
        <v>2.4364601699999999E-2</v>
      </c>
      <c r="H198" s="5">
        <f t="shared" si="7"/>
        <v>6880325.0000246996</v>
      </c>
      <c r="I198" s="6">
        <f t="shared" si="8"/>
        <v>6.9345694001300728E-4</v>
      </c>
      <c r="J198" s="6"/>
      <c r="K198" s="6">
        <v>1.9589492600000001E-2</v>
      </c>
      <c r="L198" s="5">
        <v>6.8662351672000002</v>
      </c>
      <c r="M198" s="5">
        <v>9.3020496224000002</v>
      </c>
      <c r="N198" s="5">
        <v>7422.1413161</v>
      </c>
    </row>
    <row r="199" spans="1:14" x14ac:dyDescent="0.7">
      <c r="A199" s="4">
        <v>5</v>
      </c>
      <c r="B199" s="4" t="s">
        <v>14</v>
      </c>
      <c r="C199" s="4">
        <v>565</v>
      </c>
      <c r="D199" s="4">
        <f t="shared" si="9"/>
        <v>190</v>
      </c>
      <c r="E199" s="4" t="s">
        <v>144</v>
      </c>
      <c r="F199" s="5">
        <v>884</v>
      </c>
      <c r="G199" s="6">
        <v>2.32344206E-2</v>
      </c>
      <c r="H199" s="5">
        <f t="shared" si="7"/>
        <v>6729257.9999735998</v>
      </c>
      <c r="I199" s="6">
        <f t="shared" si="8"/>
        <v>6.7823113896552697E-4</v>
      </c>
      <c r="J199" s="6"/>
      <c r="K199" s="6">
        <v>2.7470504600000001E-2</v>
      </c>
      <c r="L199" s="5">
        <v>14.320135747</v>
      </c>
      <c r="M199" s="5">
        <v>18.384615385</v>
      </c>
      <c r="N199" s="5">
        <v>7612.2828054000001</v>
      </c>
    </row>
    <row r="200" spans="1:14" x14ac:dyDescent="0.7">
      <c r="A200" s="4">
        <v>9</v>
      </c>
      <c r="B200" s="4" t="s">
        <v>4</v>
      </c>
      <c r="C200" s="4">
        <v>902999902</v>
      </c>
      <c r="D200" s="4">
        <f t="shared" si="9"/>
        <v>191</v>
      </c>
      <c r="E200" s="4" t="s">
        <v>122</v>
      </c>
      <c r="F200" s="5">
        <v>1255</v>
      </c>
      <c r="G200" s="6">
        <v>3.2985517899999997E-2</v>
      </c>
      <c r="H200" s="5">
        <f t="shared" si="7"/>
        <v>6642848.9999894993</v>
      </c>
      <c r="I200" s="6">
        <f t="shared" si="8"/>
        <v>6.6952211421475677E-4</v>
      </c>
      <c r="J200" s="6"/>
      <c r="K200" s="6">
        <v>1.82912028E-2</v>
      </c>
      <c r="L200" s="5">
        <v>10.334661355</v>
      </c>
      <c r="M200" s="5">
        <v>14.450996015999999</v>
      </c>
      <c r="N200" s="5">
        <v>5293.1067728999997</v>
      </c>
    </row>
    <row r="201" spans="1:14" x14ac:dyDescent="0.7">
      <c r="A201" s="4">
        <v>5</v>
      </c>
      <c r="B201" s="4" t="s">
        <v>14</v>
      </c>
      <c r="C201" s="4">
        <v>561</v>
      </c>
      <c r="D201" s="4">
        <f t="shared" si="9"/>
        <v>192</v>
      </c>
      <c r="E201" s="4" t="s">
        <v>229</v>
      </c>
      <c r="F201" s="5">
        <v>408</v>
      </c>
      <c r="G201" s="6">
        <v>1.07235787E-2</v>
      </c>
      <c r="H201" s="5">
        <f t="shared" si="7"/>
        <v>6572300.9998559998</v>
      </c>
      <c r="I201" s="6">
        <f t="shared" si="8"/>
        <v>6.6241169424238072E-4</v>
      </c>
      <c r="J201" s="6"/>
      <c r="K201" s="6">
        <v>6.1335114599999997E-2</v>
      </c>
      <c r="L201" s="5">
        <v>57.602941176000002</v>
      </c>
      <c r="M201" s="5">
        <v>71.852941176000002</v>
      </c>
      <c r="N201" s="5">
        <v>16108.580882</v>
      </c>
    </row>
    <row r="202" spans="1:14" x14ac:dyDescent="0.7">
      <c r="A202" s="4">
        <v>1</v>
      </c>
      <c r="B202" s="4" t="s">
        <v>6</v>
      </c>
      <c r="C202" s="4">
        <v>457</v>
      </c>
      <c r="D202" s="4">
        <f t="shared" si="9"/>
        <v>193</v>
      </c>
      <c r="E202" s="4" t="s">
        <v>290</v>
      </c>
      <c r="F202" s="5">
        <v>243</v>
      </c>
      <c r="G202" s="6">
        <v>6.3868372999999999E-3</v>
      </c>
      <c r="H202" s="5">
        <f t="shared" ref="H202:H265" si="10">F202*N202</f>
        <v>6557397.00012</v>
      </c>
      <c r="I202" s="6">
        <f t="shared" si="8"/>
        <v>6.6090954397319374E-4</v>
      </c>
      <c r="J202" s="6"/>
      <c r="K202" s="6">
        <v>9.7397165899999999E-2</v>
      </c>
      <c r="L202" s="5">
        <v>113.79835391</v>
      </c>
      <c r="M202" s="5">
        <v>133.74485597</v>
      </c>
      <c r="N202" s="5">
        <v>26985.172839999999</v>
      </c>
    </row>
    <row r="203" spans="1:14" x14ac:dyDescent="0.7">
      <c r="A203" s="4">
        <v>1</v>
      </c>
      <c r="B203" s="4" t="s">
        <v>6</v>
      </c>
      <c r="C203" s="4">
        <v>157</v>
      </c>
      <c r="D203" s="4">
        <f t="shared" si="9"/>
        <v>194</v>
      </c>
      <c r="E203" s="4" t="s">
        <v>306</v>
      </c>
      <c r="F203" s="5">
        <v>209</v>
      </c>
      <c r="G203" s="6">
        <v>5.4932058000000004E-3</v>
      </c>
      <c r="H203" s="5">
        <f t="shared" si="10"/>
        <v>6479082.9999609999</v>
      </c>
      <c r="I203" s="6">
        <f t="shared" ref="I203:I266" si="11">H203/$H$562</f>
        <v>6.5301640129312511E-4</v>
      </c>
      <c r="J203" s="6"/>
      <c r="K203" s="6">
        <v>9.7236079500000003E-2</v>
      </c>
      <c r="L203" s="5">
        <v>123.95693780000001</v>
      </c>
      <c r="M203" s="5">
        <v>152.3492823</v>
      </c>
      <c r="N203" s="5">
        <v>31000.397129000001</v>
      </c>
    </row>
    <row r="204" spans="1:14" x14ac:dyDescent="0.7">
      <c r="A204" s="4">
        <v>2</v>
      </c>
      <c r="B204" s="4" t="s">
        <v>0</v>
      </c>
      <c r="C204" s="4">
        <v>217</v>
      </c>
      <c r="D204" s="4">
        <f t="shared" ref="D204:D267" si="12">1+D203</f>
        <v>195</v>
      </c>
      <c r="E204" s="4" t="s">
        <v>56</v>
      </c>
      <c r="F204" s="5">
        <v>3424</v>
      </c>
      <c r="G204" s="6">
        <v>8.9993954799999998E-2</v>
      </c>
      <c r="H204" s="5">
        <f t="shared" si="10"/>
        <v>6475659.0001184</v>
      </c>
      <c r="I204" s="6">
        <f t="shared" si="11"/>
        <v>6.5267130183147958E-4</v>
      </c>
      <c r="J204" s="6"/>
      <c r="K204" s="6">
        <v>2.33514942E-2</v>
      </c>
      <c r="L204" s="5">
        <v>7.7278037382999996</v>
      </c>
      <c r="M204" s="5">
        <v>8.4167640187000003</v>
      </c>
      <c r="N204" s="5">
        <v>1891.2555491000001</v>
      </c>
    </row>
    <row r="205" spans="1:14" x14ac:dyDescent="0.7">
      <c r="A205" s="4">
        <v>9</v>
      </c>
      <c r="B205" s="4" t="s">
        <v>4</v>
      </c>
      <c r="C205" s="4">
        <v>903045903</v>
      </c>
      <c r="D205" s="4">
        <f t="shared" si="12"/>
        <v>196</v>
      </c>
      <c r="E205" s="4" t="s">
        <v>166</v>
      </c>
      <c r="F205" s="5">
        <v>740</v>
      </c>
      <c r="G205" s="6">
        <v>1.9449628100000001E-2</v>
      </c>
      <c r="H205" s="5">
        <f t="shared" si="10"/>
        <v>6168246.9999860004</v>
      </c>
      <c r="I205" s="6">
        <f t="shared" si="11"/>
        <v>6.2168773856458069E-4</v>
      </c>
      <c r="J205" s="6"/>
      <c r="K205" s="6">
        <v>3.4869996399999999E-2</v>
      </c>
      <c r="L205" s="5">
        <v>36.414864864999998</v>
      </c>
      <c r="M205" s="5">
        <v>61.405405405000003</v>
      </c>
      <c r="N205" s="5">
        <v>8335.4689189000001</v>
      </c>
    </row>
    <row r="206" spans="1:14" x14ac:dyDescent="0.7">
      <c r="A206" s="4">
        <v>9</v>
      </c>
      <c r="B206" s="4" t="s">
        <v>4</v>
      </c>
      <c r="C206" s="4">
        <v>963</v>
      </c>
      <c r="D206" s="4">
        <f t="shared" si="12"/>
        <v>197</v>
      </c>
      <c r="E206" s="4" t="s">
        <v>105</v>
      </c>
      <c r="F206" s="5">
        <v>1539</v>
      </c>
      <c r="G206" s="6">
        <v>4.0449969799999999E-2</v>
      </c>
      <c r="H206" s="5">
        <f t="shared" si="10"/>
        <v>6125992.9999938002</v>
      </c>
      <c r="I206" s="6">
        <f t="shared" si="11"/>
        <v>6.1742902556224488E-4</v>
      </c>
      <c r="J206" s="6"/>
      <c r="K206" s="6">
        <v>2.2904964699999999E-2</v>
      </c>
      <c r="L206" s="5">
        <v>23.014294997</v>
      </c>
      <c r="M206" s="5">
        <v>26.420402858999999</v>
      </c>
      <c r="N206" s="5">
        <v>3980.5022742000001</v>
      </c>
    </row>
    <row r="207" spans="1:14" x14ac:dyDescent="0.7">
      <c r="A207" s="4">
        <v>1</v>
      </c>
      <c r="B207" s="4" t="s">
        <v>6</v>
      </c>
      <c r="C207" s="4">
        <v>668</v>
      </c>
      <c r="D207" s="4">
        <f t="shared" si="12"/>
        <v>198</v>
      </c>
      <c r="E207" s="4" t="s">
        <v>221</v>
      </c>
      <c r="F207" s="5">
        <v>445</v>
      </c>
      <c r="G207" s="6">
        <v>1.1696060100000001E-2</v>
      </c>
      <c r="H207" s="5">
        <f t="shared" si="10"/>
        <v>6105708.0000749994</v>
      </c>
      <c r="I207" s="6">
        <f t="shared" si="11"/>
        <v>6.1538453290066204E-4</v>
      </c>
      <c r="J207" s="6"/>
      <c r="K207" s="6">
        <v>5.4202754999999998E-2</v>
      </c>
      <c r="L207" s="5">
        <v>56.429213482999998</v>
      </c>
      <c r="M207" s="5">
        <v>68.379775280999993</v>
      </c>
      <c r="N207" s="5">
        <v>13720.692134999999</v>
      </c>
    </row>
    <row r="208" spans="1:14" x14ac:dyDescent="0.7">
      <c r="A208" s="4">
        <v>1</v>
      </c>
      <c r="B208" s="4" t="s">
        <v>6</v>
      </c>
      <c r="C208" s="4">
        <v>183</v>
      </c>
      <c r="D208" s="4">
        <f t="shared" si="12"/>
        <v>199</v>
      </c>
      <c r="E208" s="4" t="s">
        <v>312</v>
      </c>
      <c r="F208" s="5">
        <v>202</v>
      </c>
      <c r="G208" s="6">
        <v>5.3092228E-3</v>
      </c>
      <c r="H208" s="5">
        <f t="shared" si="10"/>
        <v>6085080.0000319993</v>
      </c>
      <c r="I208" s="6">
        <f t="shared" si="11"/>
        <v>6.1330546980577108E-4</v>
      </c>
      <c r="J208" s="6"/>
      <c r="K208" s="6">
        <v>8.1330175699999993E-2</v>
      </c>
      <c r="L208" s="5">
        <v>107.07425743</v>
      </c>
      <c r="M208" s="5">
        <v>128.14851485</v>
      </c>
      <c r="N208" s="5">
        <v>30124.158415999998</v>
      </c>
    </row>
    <row r="209" spans="1:14" x14ac:dyDescent="0.7">
      <c r="A209" s="4">
        <v>1</v>
      </c>
      <c r="B209" s="4" t="s">
        <v>6</v>
      </c>
      <c r="C209" s="4">
        <v>195</v>
      </c>
      <c r="D209" s="4">
        <f t="shared" si="12"/>
        <v>200</v>
      </c>
      <c r="E209" s="4" t="s">
        <v>250</v>
      </c>
      <c r="F209" s="5">
        <v>329</v>
      </c>
      <c r="G209" s="6">
        <v>8.6471994999999992E-3</v>
      </c>
      <c r="H209" s="5">
        <f t="shared" si="10"/>
        <v>6072578.0001389999</v>
      </c>
      <c r="I209" s="6">
        <f t="shared" si="11"/>
        <v>6.1204541325469086E-4</v>
      </c>
      <c r="J209" s="6"/>
      <c r="K209" s="6">
        <v>6.6968972500000001E-2</v>
      </c>
      <c r="L209" s="5">
        <v>74.817629178999994</v>
      </c>
      <c r="M209" s="5">
        <v>87.729483282999993</v>
      </c>
      <c r="N209" s="5">
        <v>18457.683891000001</v>
      </c>
    </row>
    <row r="210" spans="1:14" x14ac:dyDescent="0.7">
      <c r="A210" s="4">
        <v>1</v>
      </c>
      <c r="B210" s="4" t="s">
        <v>6</v>
      </c>
      <c r="C210" s="4">
        <v>158</v>
      </c>
      <c r="D210" s="4">
        <f t="shared" si="12"/>
        <v>201</v>
      </c>
      <c r="E210" s="4" t="s">
        <v>308</v>
      </c>
      <c r="F210" s="5">
        <v>208</v>
      </c>
      <c r="G210" s="6">
        <v>5.4669224999999997E-3</v>
      </c>
      <c r="H210" s="5">
        <f t="shared" si="10"/>
        <v>6053269.9999199994</v>
      </c>
      <c r="I210" s="6">
        <f t="shared" si="11"/>
        <v>6.1009939082848417E-4</v>
      </c>
      <c r="J210" s="6"/>
      <c r="K210" s="6">
        <v>0.10051639499999999</v>
      </c>
      <c r="L210" s="5">
        <v>97.274038461999993</v>
      </c>
      <c r="M210" s="5">
        <v>120.94230769000001</v>
      </c>
      <c r="N210" s="5">
        <v>29102.259614999999</v>
      </c>
    </row>
    <row r="211" spans="1:14" x14ac:dyDescent="0.7">
      <c r="A211" s="4">
        <v>1</v>
      </c>
      <c r="B211" s="4" t="s">
        <v>6</v>
      </c>
      <c r="C211" s="4">
        <v>644</v>
      </c>
      <c r="D211" s="4">
        <f t="shared" si="12"/>
        <v>202</v>
      </c>
      <c r="E211" s="4" t="s">
        <v>282</v>
      </c>
      <c r="F211" s="5">
        <v>256</v>
      </c>
      <c r="G211" s="6">
        <v>6.72852E-3</v>
      </c>
      <c r="H211" s="5">
        <f t="shared" si="10"/>
        <v>6008679.0000639996</v>
      </c>
      <c r="I211" s="6">
        <f t="shared" si="11"/>
        <v>6.0560513535186768E-4</v>
      </c>
      <c r="J211" s="6"/>
      <c r="K211" s="6">
        <v>7.6419742700000001E-2</v>
      </c>
      <c r="L211" s="5">
        <v>90.55859375</v>
      </c>
      <c r="M211" s="5">
        <v>106.78125</v>
      </c>
      <c r="N211" s="5">
        <v>23471.402343999998</v>
      </c>
    </row>
    <row r="212" spans="1:14" x14ac:dyDescent="0.7">
      <c r="A212" s="4">
        <v>6</v>
      </c>
      <c r="B212" s="4" t="s">
        <v>35</v>
      </c>
      <c r="C212" s="4">
        <v>611</v>
      </c>
      <c r="D212" s="4">
        <f t="shared" si="12"/>
        <v>203</v>
      </c>
      <c r="E212" s="4" t="s">
        <v>113</v>
      </c>
      <c r="F212" s="5">
        <v>1389</v>
      </c>
      <c r="G212" s="6">
        <v>3.6507477599999998E-2</v>
      </c>
      <c r="H212" s="5">
        <f t="shared" si="10"/>
        <v>5788083.999956999</v>
      </c>
      <c r="I212" s="6">
        <f t="shared" si="11"/>
        <v>5.8337171850661397E-4</v>
      </c>
      <c r="J212" s="6"/>
      <c r="K212" s="6">
        <v>4.3951061100000001E-2</v>
      </c>
      <c r="L212" s="5">
        <v>30.742980562</v>
      </c>
      <c r="M212" s="5">
        <v>32.417566594999997</v>
      </c>
      <c r="N212" s="5">
        <v>4167.0871129999996</v>
      </c>
    </row>
    <row r="213" spans="1:14" x14ac:dyDescent="0.7">
      <c r="A213" s="4">
        <v>9</v>
      </c>
      <c r="B213" s="4" t="s">
        <v>4</v>
      </c>
      <c r="C213" s="4">
        <v>982</v>
      </c>
      <c r="D213" s="4">
        <f t="shared" si="12"/>
        <v>204</v>
      </c>
      <c r="E213" s="4" t="s">
        <v>304</v>
      </c>
      <c r="F213" s="5">
        <v>213</v>
      </c>
      <c r="G213" s="6">
        <v>5.5983389000000003E-3</v>
      </c>
      <c r="H213" s="5">
        <f t="shared" si="10"/>
        <v>5751126.9999719998</v>
      </c>
      <c r="I213" s="6">
        <f t="shared" si="11"/>
        <v>5.7964688165347599E-4</v>
      </c>
      <c r="J213" s="6"/>
      <c r="K213" s="6">
        <v>7.2673768299999997E-2</v>
      </c>
      <c r="L213" s="5">
        <v>12.638497653</v>
      </c>
      <c r="M213" s="5">
        <v>21.107981220999999</v>
      </c>
      <c r="N213" s="5">
        <v>27000.596244</v>
      </c>
    </row>
    <row r="214" spans="1:14" x14ac:dyDescent="0.7">
      <c r="A214" s="4">
        <v>1</v>
      </c>
      <c r="B214" s="4" t="s">
        <v>6</v>
      </c>
      <c r="C214" s="4">
        <v>182</v>
      </c>
      <c r="D214" s="4">
        <f t="shared" si="12"/>
        <v>205</v>
      </c>
      <c r="E214" s="4" t="s">
        <v>301</v>
      </c>
      <c r="F214" s="5">
        <v>220</v>
      </c>
      <c r="G214" s="6">
        <v>5.7823218999999999E-3</v>
      </c>
      <c r="H214" s="5">
        <f t="shared" si="10"/>
        <v>5578423.9999400005</v>
      </c>
      <c r="I214" s="6">
        <f t="shared" si="11"/>
        <v>5.6224042281136804E-4</v>
      </c>
      <c r="J214" s="6"/>
      <c r="K214" s="6">
        <v>7.6605009500000001E-2</v>
      </c>
      <c r="L214" s="5">
        <v>106.01363636000001</v>
      </c>
      <c r="M214" s="5">
        <v>126.88181818</v>
      </c>
      <c r="N214" s="5">
        <v>25356.472727</v>
      </c>
    </row>
    <row r="215" spans="1:14" x14ac:dyDescent="0.7">
      <c r="A215" s="4">
        <v>1</v>
      </c>
      <c r="B215" s="4" t="s">
        <v>6</v>
      </c>
      <c r="C215" s="4">
        <v>138</v>
      </c>
      <c r="D215" s="4">
        <f t="shared" si="12"/>
        <v>206</v>
      </c>
      <c r="E215" s="4" t="s">
        <v>319</v>
      </c>
      <c r="F215" s="5">
        <v>195</v>
      </c>
      <c r="G215" s="6">
        <v>5.1252397999999996E-3</v>
      </c>
      <c r="H215" s="5">
        <f t="shared" si="10"/>
        <v>5545869.9999299999</v>
      </c>
      <c r="I215" s="6">
        <f t="shared" si="11"/>
        <v>5.5895935727565029E-4</v>
      </c>
      <c r="J215" s="6"/>
      <c r="K215" s="6">
        <v>7.3362824899999998E-2</v>
      </c>
      <c r="L215" s="5">
        <v>98.794871795000006</v>
      </c>
      <c r="M215" s="5">
        <v>127.12307692</v>
      </c>
      <c r="N215" s="5">
        <v>28440.358973999999</v>
      </c>
    </row>
    <row r="216" spans="1:14" x14ac:dyDescent="0.7">
      <c r="A216" s="4">
        <v>1</v>
      </c>
      <c r="B216" s="4" t="s">
        <v>6</v>
      </c>
      <c r="C216" s="4">
        <v>181</v>
      </c>
      <c r="D216" s="4">
        <f t="shared" si="12"/>
        <v>207</v>
      </c>
      <c r="E216" s="4" t="s">
        <v>310</v>
      </c>
      <c r="F216" s="5">
        <v>203</v>
      </c>
      <c r="G216" s="6">
        <v>5.3355060999999999E-3</v>
      </c>
      <c r="H216" s="5">
        <f t="shared" si="10"/>
        <v>5529812.9999839999</v>
      </c>
      <c r="I216" s="6">
        <f t="shared" si="11"/>
        <v>5.573409979614751E-4</v>
      </c>
      <c r="J216" s="6"/>
      <c r="K216" s="6">
        <v>6.0916813299999997E-2</v>
      </c>
      <c r="L216" s="5">
        <v>104.95566502</v>
      </c>
      <c r="M216" s="5">
        <v>119.4729064</v>
      </c>
      <c r="N216" s="5">
        <v>27240.458127999998</v>
      </c>
    </row>
    <row r="217" spans="1:14" x14ac:dyDescent="0.7">
      <c r="A217" s="4">
        <v>5</v>
      </c>
      <c r="B217" s="4" t="s">
        <v>14</v>
      </c>
      <c r="C217" s="4">
        <v>557</v>
      </c>
      <c r="D217" s="4">
        <f t="shared" si="12"/>
        <v>208</v>
      </c>
      <c r="E217" s="4" t="s">
        <v>288</v>
      </c>
      <c r="F217" s="5">
        <v>245</v>
      </c>
      <c r="G217" s="6">
        <v>6.4394038999999997E-3</v>
      </c>
      <c r="H217" s="5">
        <f t="shared" si="10"/>
        <v>5513467.0000550002</v>
      </c>
      <c r="I217" s="6">
        <f t="shared" si="11"/>
        <v>5.5569351080175865E-4</v>
      </c>
      <c r="J217" s="6"/>
      <c r="K217" s="6">
        <v>8.3137237899999994E-2</v>
      </c>
      <c r="L217" s="5">
        <v>62.751020408000002</v>
      </c>
      <c r="M217" s="5">
        <v>74.142857143000001</v>
      </c>
      <c r="N217" s="5">
        <v>22503.946939000001</v>
      </c>
    </row>
    <row r="218" spans="1:14" x14ac:dyDescent="0.7">
      <c r="A218" s="4">
        <v>9</v>
      </c>
      <c r="B218" s="4" t="s">
        <v>4</v>
      </c>
      <c r="C218" s="4">
        <v>932</v>
      </c>
      <c r="D218" s="4">
        <f t="shared" si="12"/>
        <v>209</v>
      </c>
      <c r="E218" s="4" t="s">
        <v>146</v>
      </c>
      <c r="F218" s="5">
        <v>882</v>
      </c>
      <c r="G218" s="6">
        <v>2.3181853999999998E-2</v>
      </c>
      <c r="H218" s="5">
        <f t="shared" si="10"/>
        <v>5513058.9999575997</v>
      </c>
      <c r="I218" s="6">
        <f t="shared" si="11"/>
        <v>5.5565238912522923E-4</v>
      </c>
      <c r="J218" s="6"/>
      <c r="K218" s="6">
        <v>1.73111206E-2</v>
      </c>
      <c r="L218" s="5">
        <v>8.2267573695999996</v>
      </c>
      <c r="M218" s="5">
        <v>10.578231293</v>
      </c>
      <c r="N218" s="5">
        <v>6250.6337868000001</v>
      </c>
    </row>
    <row r="219" spans="1:14" x14ac:dyDescent="0.7">
      <c r="A219" s="4">
        <v>9</v>
      </c>
      <c r="B219" s="4" t="s">
        <v>4</v>
      </c>
      <c r="C219" s="4">
        <v>810</v>
      </c>
      <c r="D219" s="4">
        <f t="shared" si="12"/>
        <v>210</v>
      </c>
      <c r="E219" s="4" t="s">
        <v>28</v>
      </c>
      <c r="F219" s="5">
        <v>6563</v>
      </c>
      <c r="G219" s="6">
        <v>0.17249717449999999</v>
      </c>
      <c r="H219" s="5">
        <f t="shared" si="10"/>
        <v>5480365.0000048904</v>
      </c>
      <c r="I219" s="6">
        <f t="shared" si="11"/>
        <v>5.5235721321945301E-4</v>
      </c>
      <c r="J219" s="6"/>
      <c r="K219" s="6">
        <v>4.7552115999999998E-3</v>
      </c>
      <c r="L219" s="5">
        <v>6.1468840469000003</v>
      </c>
      <c r="M219" s="5">
        <v>7.7458479353999996</v>
      </c>
      <c r="N219" s="5">
        <v>835.03961603000005</v>
      </c>
    </row>
    <row r="220" spans="1:14" x14ac:dyDescent="0.7">
      <c r="A220" s="4">
        <v>7</v>
      </c>
      <c r="B220" s="4" t="s">
        <v>18</v>
      </c>
      <c r="C220" s="4">
        <v>709</v>
      </c>
      <c r="D220" s="4">
        <f t="shared" si="12"/>
        <v>211</v>
      </c>
      <c r="E220" s="4" t="s">
        <v>325</v>
      </c>
      <c r="F220" s="5">
        <v>188</v>
      </c>
      <c r="G220" s="6">
        <v>4.9412568999999996E-3</v>
      </c>
      <c r="H220" s="5">
        <f t="shared" si="10"/>
        <v>5466543.000004</v>
      </c>
      <c r="I220" s="6">
        <f t="shared" si="11"/>
        <v>5.5096411597107544E-4</v>
      </c>
      <c r="J220" s="6"/>
      <c r="K220" s="6">
        <v>9.2603607199999993E-2</v>
      </c>
      <c r="L220" s="5">
        <v>70.553191489</v>
      </c>
      <c r="M220" s="5">
        <v>96.691489361999999</v>
      </c>
      <c r="N220" s="5">
        <v>29077.356382999998</v>
      </c>
    </row>
    <row r="221" spans="1:14" x14ac:dyDescent="0.7">
      <c r="A221" s="4">
        <v>5</v>
      </c>
      <c r="B221" s="4" t="s">
        <v>14</v>
      </c>
      <c r="C221" s="4">
        <v>537</v>
      </c>
      <c r="D221" s="4">
        <f t="shared" si="12"/>
        <v>212</v>
      </c>
      <c r="E221" s="4" t="s">
        <v>202</v>
      </c>
      <c r="F221" s="5">
        <v>539</v>
      </c>
      <c r="G221" s="6">
        <v>1.41666886E-2</v>
      </c>
      <c r="H221" s="5">
        <f t="shared" si="10"/>
        <v>5397799.9999770001</v>
      </c>
      <c r="I221" s="6">
        <f t="shared" si="11"/>
        <v>5.4403561906927707E-4</v>
      </c>
      <c r="J221" s="6"/>
      <c r="K221" s="6">
        <v>5.0753100199999998E-2</v>
      </c>
      <c r="L221" s="5">
        <v>23.866419295</v>
      </c>
      <c r="M221" s="5">
        <v>28.248608533999999</v>
      </c>
      <c r="N221" s="5">
        <v>10014.471243</v>
      </c>
    </row>
    <row r="222" spans="1:14" x14ac:dyDescent="0.7">
      <c r="A222" s="4">
        <v>9</v>
      </c>
      <c r="B222" s="4" t="s">
        <v>4</v>
      </c>
      <c r="C222" s="4">
        <v>946</v>
      </c>
      <c r="D222" s="4">
        <f t="shared" si="12"/>
        <v>213</v>
      </c>
      <c r="E222" s="4" t="s">
        <v>291</v>
      </c>
      <c r="F222" s="5">
        <v>240</v>
      </c>
      <c r="G222" s="6">
        <v>6.3079874999999999E-3</v>
      </c>
      <c r="H222" s="5">
        <f t="shared" si="10"/>
        <v>5214759</v>
      </c>
      <c r="I222" s="6">
        <f t="shared" si="11"/>
        <v>5.2558720976586244E-4</v>
      </c>
      <c r="J222" s="6"/>
      <c r="K222" s="6">
        <v>6.1014584400000002E-2</v>
      </c>
      <c r="L222" s="5">
        <v>69.966666666999998</v>
      </c>
      <c r="M222" s="5">
        <v>88.229166667000001</v>
      </c>
      <c r="N222" s="5">
        <v>21728.162499999999</v>
      </c>
    </row>
    <row r="223" spans="1:14" x14ac:dyDescent="0.7">
      <c r="A223" s="4">
        <v>1</v>
      </c>
      <c r="B223" s="4" t="s">
        <v>6</v>
      </c>
      <c r="C223" s="4">
        <v>631</v>
      </c>
      <c r="D223" s="4">
        <f t="shared" si="12"/>
        <v>214</v>
      </c>
      <c r="E223" s="4" t="s">
        <v>352</v>
      </c>
      <c r="F223" s="5">
        <v>147</v>
      </c>
      <c r="G223" s="6">
        <v>3.8636423000000001E-3</v>
      </c>
      <c r="H223" s="5">
        <f t="shared" si="10"/>
        <v>5050222.9999409998</v>
      </c>
      <c r="I223" s="6">
        <f t="shared" si="11"/>
        <v>5.0900388977407653E-4</v>
      </c>
      <c r="J223" s="6"/>
      <c r="K223" s="6">
        <v>0.1298715909</v>
      </c>
      <c r="L223" s="5">
        <v>151.10204082000001</v>
      </c>
      <c r="M223" s="5">
        <v>189.97959184000001</v>
      </c>
      <c r="N223" s="5">
        <v>34355.258502999997</v>
      </c>
    </row>
    <row r="224" spans="1:14" x14ac:dyDescent="0.7">
      <c r="A224" s="4">
        <v>6</v>
      </c>
      <c r="B224" s="4" t="s">
        <v>35</v>
      </c>
      <c r="C224" s="4">
        <v>699</v>
      </c>
      <c r="D224" s="4">
        <f t="shared" si="12"/>
        <v>215</v>
      </c>
      <c r="E224" s="4" t="s">
        <v>44</v>
      </c>
      <c r="F224" s="5">
        <v>4793</v>
      </c>
      <c r="G224" s="6">
        <v>0.1259757668</v>
      </c>
      <c r="H224" s="5">
        <f t="shared" si="10"/>
        <v>5044039.9998846008</v>
      </c>
      <c r="I224" s="6">
        <f t="shared" si="11"/>
        <v>5.0838071509857856E-4</v>
      </c>
      <c r="J224" s="6"/>
      <c r="K224" s="6">
        <v>1.1013905100000001E-2</v>
      </c>
      <c r="L224" s="5">
        <v>6.5541414563</v>
      </c>
      <c r="M224" s="5">
        <v>7.2726893386000002</v>
      </c>
      <c r="N224" s="5">
        <v>1052.3763822000001</v>
      </c>
    </row>
    <row r="225" spans="1:14" x14ac:dyDescent="0.7">
      <c r="A225" s="4">
        <v>3</v>
      </c>
      <c r="B225" s="4" t="s">
        <v>9</v>
      </c>
      <c r="C225" s="4">
        <v>399080399</v>
      </c>
      <c r="D225" s="4">
        <f t="shared" si="12"/>
        <v>216</v>
      </c>
      <c r="E225" s="4" t="s">
        <v>84</v>
      </c>
      <c r="F225" s="5">
        <v>2071</v>
      </c>
      <c r="G225" s="6">
        <v>5.4432675399999998E-2</v>
      </c>
      <c r="H225" s="5">
        <f t="shared" si="10"/>
        <v>5041289.0000037998</v>
      </c>
      <c r="I225" s="6">
        <f t="shared" si="11"/>
        <v>5.0810344622547897E-4</v>
      </c>
      <c r="J225" s="6"/>
      <c r="K225" s="6">
        <v>1.35391036E-2</v>
      </c>
      <c r="L225" s="5">
        <v>13.594398841</v>
      </c>
      <c r="M225" s="5">
        <v>19.569773055999999</v>
      </c>
      <c r="N225" s="5">
        <v>2434.2293577999999</v>
      </c>
    </row>
    <row r="226" spans="1:14" x14ac:dyDescent="0.7">
      <c r="A226" s="4">
        <v>1</v>
      </c>
      <c r="B226" s="4" t="s">
        <v>6</v>
      </c>
      <c r="C226" s="4">
        <v>643</v>
      </c>
      <c r="D226" s="4">
        <f t="shared" si="12"/>
        <v>217</v>
      </c>
      <c r="E226" s="4" t="s">
        <v>335</v>
      </c>
      <c r="F226" s="5">
        <v>166</v>
      </c>
      <c r="G226" s="6">
        <v>4.3630246999999999E-3</v>
      </c>
      <c r="H226" s="5">
        <f t="shared" si="10"/>
        <v>5022422.0000219997</v>
      </c>
      <c r="I226" s="6">
        <f t="shared" si="11"/>
        <v>5.0620187150705247E-4</v>
      </c>
      <c r="J226" s="6"/>
      <c r="K226" s="6">
        <v>0.1146272</v>
      </c>
      <c r="L226" s="5">
        <v>140.42771084</v>
      </c>
      <c r="M226" s="5">
        <v>168.30722892</v>
      </c>
      <c r="N226" s="5">
        <v>30255.554217000001</v>
      </c>
    </row>
    <row r="227" spans="1:14" x14ac:dyDescent="0.7">
      <c r="A227" s="4">
        <v>9</v>
      </c>
      <c r="B227" s="4" t="s">
        <v>4</v>
      </c>
      <c r="C227" s="4">
        <v>902160902</v>
      </c>
      <c r="D227" s="4">
        <f t="shared" si="12"/>
        <v>218</v>
      </c>
      <c r="E227" s="4" t="s">
        <v>131</v>
      </c>
      <c r="F227" s="5">
        <v>1089</v>
      </c>
      <c r="G227" s="6">
        <v>2.8622493200000002E-2</v>
      </c>
      <c r="H227" s="5">
        <f t="shared" si="10"/>
        <v>4986778.0000104001</v>
      </c>
      <c r="I227" s="6">
        <f t="shared" si="11"/>
        <v>5.0260936981886498E-4</v>
      </c>
      <c r="J227" s="6"/>
      <c r="K227" s="6">
        <v>1.42213132E-2</v>
      </c>
      <c r="L227" s="5">
        <v>6.2176308540000003</v>
      </c>
      <c r="M227" s="5">
        <v>7.9641873278000004</v>
      </c>
      <c r="N227" s="5">
        <v>4579.2268136000002</v>
      </c>
    </row>
    <row r="228" spans="1:14" x14ac:dyDescent="0.7">
      <c r="A228" s="4">
        <v>3</v>
      </c>
      <c r="B228" s="4" t="s">
        <v>9</v>
      </c>
      <c r="C228" s="4">
        <v>911010911</v>
      </c>
      <c r="D228" s="4">
        <f t="shared" si="12"/>
        <v>219</v>
      </c>
      <c r="E228" s="4" t="s">
        <v>196</v>
      </c>
      <c r="F228" s="5">
        <v>557</v>
      </c>
      <c r="G228" s="6">
        <v>1.4639787600000001E-2</v>
      </c>
      <c r="H228" s="5">
        <f t="shared" si="10"/>
        <v>4962823.0000058003</v>
      </c>
      <c r="I228" s="6">
        <f t="shared" si="11"/>
        <v>5.001949837250189E-4</v>
      </c>
      <c r="J228" s="6"/>
      <c r="K228" s="6">
        <v>3.0910966799999998E-2</v>
      </c>
      <c r="L228" s="5">
        <v>14.906642729</v>
      </c>
      <c r="M228" s="5">
        <v>20.403949731000001</v>
      </c>
      <c r="N228" s="5">
        <v>8909.9156194000007</v>
      </c>
    </row>
    <row r="229" spans="1:14" x14ac:dyDescent="0.7">
      <c r="A229" s="4">
        <v>1</v>
      </c>
      <c r="B229" s="4" t="s">
        <v>6</v>
      </c>
      <c r="C229" s="4">
        <v>648</v>
      </c>
      <c r="D229" s="4">
        <f t="shared" si="12"/>
        <v>220</v>
      </c>
      <c r="E229" s="4" t="s">
        <v>326</v>
      </c>
      <c r="F229" s="5">
        <v>188</v>
      </c>
      <c r="G229" s="6">
        <v>4.9412568999999996E-3</v>
      </c>
      <c r="H229" s="5">
        <f t="shared" si="10"/>
        <v>4884829.0000520004</v>
      </c>
      <c r="I229" s="6">
        <f t="shared" si="11"/>
        <v>4.923340933532497E-4</v>
      </c>
      <c r="J229" s="6"/>
      <c r="K229" s="6">
        <v>9.0095767300000004E-2</v>
      </c>
      <c r="L229" s="5">
        <v>109.0106383</v>
      </c>
      <c r="M229" s="5">
        <v>131.90425532</v>
      </c>
      <c r="N229" s="5">
        <v>25983.132979000002</v>
      </c>
    </row>
    <row r="230" spans="1:14" x14ac:dyDescent="0.7">
      <c r="A230" s="4">
        <v>3</v>
      </c>
      <c r="B230" s="4" t="s">
        <v>9</v>
      </c>
      <c r="C230" s="4">
        <v>310</v>
      </c>
      <c r="D230" s="4">
        <f t="shared" si="12"/>
        <v>221</v>
      </c>
      <c r="E230" s="4" t="s">
        <v>361</v>
      </c>
      <c r="F230" s="5">
        <v>138</v>
      </c>
      <c r="G230" s="6">
        <v>3.6270928E-3</v>
      </c>
      <c r="H230" s="5">
        <f t="shared" si="10"/>
        <v>4833845.9999700002</v>
      </c>
      <c r="I230" s="6">
        <f t="shared" si="11"/>
        <v>4.8719559840869114E-4</v>
      </c>
      <c r="J230" s="6"/>
      <c r="K230" s="6">
        <v>8.1117984300000001E-2</v>
      </c>
      <c r="L230" s="5">
        <v>16.253623187999999</v>
      </c>
      <c r="M230" s="5">
        <v>29.992753622999999</v>
      </c>
      <c r="N230" s="5">
        <v>35027.869565000001</v>
      </c>
    </row>
    <row r="231" spans="1:14" x14ac:dyDescent="0.7">
      <c r="A231" s="4">
        <v>1</v>
      </c>
      <c r="B231" s="4" t="s">
        <v>6</v>
      </c>
      <c r="C231" s="4">
        <v>136</v>
      </c>
      <c r="D231" s="4">
        <f t="shared" si="12"/>
        <v>222</v>
      </c>
      <c r="E231" s="4" t="s">
        <v>275</v>
      </c>
      <c r="F231" s="5">
        <v>275</v>
      </c>
      <c r="G231" s="6">
        <v>7.2279023000000001E-3</v>
      </c>
      <c r="H231" s="5">
        <f t="shared" si="10"/>
        <v>4820092.9999749996</v>
      </c>
      <c r="I231" s="6">
        <f t="shared" si="11"/>
        <v>4.8580945556042486E-4</v>
      </c>
      <c r="J231" s="6"/>
      <c r="K231" s="6">
        <v>5.2182611800000001E-2</v>
      </c>
      <c r="L231" s="5">
        <v>58.905454544999998</v>
      </c>
      <c r="M231" s="5">
        <v>71.825454544999999</v>
      </c>
      <c r="N231" s="5">
        <v>17527.610908999999</v>
      </c>
    </row>
    <row r="232" spans="1:14" x14ac:dyDescent="0.7">
      <c r="A232" s="4">
        <v>1</v>
      </c>
      <c r="B232" s="4" t="s">
        <v>6</v>
      </c>
      <c r="C232" s="4">
        <v>112</v>
      </c>
      <c r="D232" s="4">
        <f t="shared" si="12"/>
        <v>223</v>
      </c>
      <c r="E232" s="4" t="s">
        <v>259</v>
      </c>
      <c r="F232" s="5">
        <v>303</v>
      </c>
      <c r="G232" s="6">
        <v>7.9638342000000004E-3</v>
      </c>
      <c r="H232" s="5">
        <f t="shared" si="10"/>
        <v>4809240.9999239994</v>
      </c>
      <c r="I232" s="6">
        <f t="shared" si="11"/>
        <v>4.847156998514488E-4</v>
      </c>
      <c r="J232" s="6"/>
      <c r="K232" s="6">
        <v>6.3364044300000005E-2</v>
      </c>
      <c r="L232" s="5">
        <v>70.369636963999994</v>
      </c>
      <c r="M232" s="5">
        <v>81.699669967000005</v>
      </c>
      <c r="N232" s="5">
        <v>15872.082508</v>
      </c>
    </row>
    <row r="233" spans="1:14" x14ac:dyDescent="0.7">
      <c r="A233" s="4">
        <v>1</v>
      </c>
      <c r="B233" s="4" t="s">
        <v>6</v>
      </c>
      <c r="C233" s="4">
        <v>135999135</v>
      </c>
      <c r="D233" s="4">
        <f t="shared" si="12"/>
        <v>224</v>
      </c>
      <c r="E233" s="4" t="s">
        <v>279</v>
      </c>
      <c r="F233" s="5">
        <v>266</v>
      </c>
      <c r="G233" s="6">
        <v>6.9913528000000004E-3</v>
      </c>
      <c r="H233" s="5">
        <f t="shared" si="10"/>
        <v>4800082.9999919999</v>
      </c>
      <c r="I233" s="6">
        <f t="shared" si="11"/>
        <v>4.8379267970204295E-4</v>
      </c>
      <c r="J233" s="6"/>
      <c r="K233" s="6">
        <v>5.5345775299999997E-2</v>
      </c>
      <c r="L233" s="5">
        <v>67.541353383000001</v>
      </c>
      <c r="M233" s="5">
        <v>82.849624059999996</v>
      </c>
      <c r="N233" s="5">
        <v>18045.424812000001</v>
      </c>
    </row>
    <row r="234" spans="1:14" x14ac:dyDescent="0.7">
      <c r="A234" s="4">
        <v>1</v>
      </c>
      <c r="B234" s="4" t="s">
        <v>6</v>
      </c>
      <c r="C234" s="4">
        <v>163</v>
      </c>
      <c r="D234" s="4">
        <f t="shared" si="12"/>
        <v>225</v>
      </c>
      <c r="E234" s="4" t="s">
        <v>297</v>
      </c>
      <c r="F234" s="5">
        <v>233</v>
      </c>
      <c r="G234" s="6">
        <v>6.1240045000000003E-3</v>
      </c>
      <c r="H234" s="5">
        <f t="shared" si="10"/>
        <v>4764140.0000700001</v>
      </c>
      <c r="I234" s="6">
        <f t="shared" si="11"/>
        <v>4.8017004229164326E-4</v>
      </c>
      <c r="J234" s="6"/>
      <c r="K234" s="6">
        <v>6.2487722599999997E-2</v>
      </c>
      <c r="L234" s="5">
        <v>83.424892704000001</v>
      </c>
      <c r="M234" s="5">
        <v>109.472103</v>
      </c>
      <c r="N234" s="5">
        <v>20446.952789999999</v>
      </c>
    </row>
    <row r="235" spans="1:14" x14ac:dyDescent="0.7">
      <c r="A235" s="4">
        <v>6</v>
      </c>
      <c r="B235" s="4" t="s">
        <v>35</v>
      </c>
      <c r="C235" s="4">
        <v>602</v>
      </c>
      <c r="D235" s="4">
        <f t="shared" si="12"/>
        <v>226</v>
      </c>
      <c r="E235" s="4" t="s">
        <v>36</v>
      </c>
      <c r="F235" s="5">
        <v>5222</v>
      </c>
      <c r="G235" s="6">
        <v>0.13725129450000001</v>
      </c>
      <c r="H235" s="5">
        <f t="shared" si="10"/>
        <v>4763176.0000130599</v>
      </c>
      <c r="I235" s="6">
        <f t="shared" si="11"/>
        <v>4.8007288226945596E-4</v>
      </c>
      <c r="J235" s="6"/>
      <c r="K235" s="6">
        <v>1.76901813E-2</v>
      </c>
      <c r="L235" s="5">
        <v>5.6330907697999999</v>
      </c>
      <c r="M235" s="5">
        <v>5.8908464189999998</v>
      </c>
      <c r="N235" s="5">
        <v>912.13634622999996</v>
      </c>
    </row>
    <row r="236" spans="1:14" x14ac:dyDescent="0.7">
      <c r="A236" s="4">
        <v>1</v>
      </c>
      <c r="B236" s="4" t="s">
        <v>6</v>
      </c>
      <c r="C236" s="4">
        <v>199225199</v>
      </c>
      <c r="D236" s="4">
        <f t="shared" si="12"/>
        <v>227</v>
      </c>
      <c r="E236" s="4" t="s">
        <v>351</v>
      </c>
      <c r="F236" s="5">
        <v>148</v>
      </c>
      <c r="G236" s="6">
        <v>3.8899256E-3</v>
      </c>
      <c r="H236" s="5">
        <f t="shared" si="10"/>
        <v>4715017.000004</v>
      </c>
      <c r="I236" s="6">
        <f t="shared" si="11"/>
        <v>4.752190137704753E-4</v>
      </c>
      <c r="J236" s="6"/>
      <c r="K236" s="6">
        <v>0.1057747996</v>
      </c>
      <c r="L236" s="5">
        <v>142.16891892000001</v>
      </c>
      <c r="M236" s="5">
        <v>173.89864865000001</v>
      </c>
      <c r="N236" s="5">
        <v>31858.222973</v>
      </c>
    </row>
    <row r="237" spans="1:14" x14ac:dyDescent="0.7">
      <c r="A237" s="4">
        <v>1</v>
      </c>
      <c r="B237" s="4" t="s">
        <v>6</v>
      </c>
      <c r="C237" s="4">
        <v>647</v>
      </c>
      <c r="D237" s="4">
        <f t="shared" si="12"/>
        <v>228</v>
      </c>
      <c r="E237" s="4" t="s">
        <v>296</v>
      </c>
      <c r="F237" s="5">
        <v>236</v>
      </c>
      <c r="G237" s="6">
        <v>6.2028544E-3</v>
      </c>
      <c r="H237" s="5">
        <f t="shared" si="10"/>
        <v>4695231.9998920001</v>
      </c>
      <c r="I237" s="6">
        <f t="shared" si="11"/>
        <v>4.7322491528882288E-4</v>
      </c>
      <c r="J237" s="6"/>
      <c r="K237" s="6">
        <v>6.9592755199999995E-2</v>
      </c>
      <c r="L237" s="5">
        <v>89.737288136000004</v>
      </c>
      <c r="M237" s="5">
        <v>109.02118643999999</v>
      </c>
      <c r="N237" s="5">
        <v>19895.050846999999</v>
      </c>
    </row>
    <row r="238" spans="1:14" x14ac:dyDescent="0.7">
      <c r="A238" s="4">
        <v>1</v>
      </c>
      <c r="B238" s="4" t="s">
        <v>6</v>
      </c>
      <c r="C238" s="4">
        <v>456</v>
      </c>
      <c r="D238" s="4">
        <f t="shared" si="12"/>
        <v>229</v>
      </c>
      <c r="E238" s="4" t="s">
        <v>307</v>
      </c>
      <c r="F238" s="5">
        <v>209</v>
      </c>
      <c r="G238" s="6">
        <v>5.4932058000000004E-3</v>
      </c>
      <c r="H238" s="5">
        <f t="shared" si="10"/>
        <v>4683912.0000090003</v>
      </c>
      <c r="I238" s="6">
        <f t="shared" si="11"/>
        <v>4.720839906261384E-4</v>
      </c>
      <c r="J238" s="6"/>
      <c r="K238" s="6">
        <v>6.5563918400000004E-2</v>
      </c>
      <c r="L238" s="5">
        <v>87.483253589</v>
      </c>
      <c r="M238" s="5">
        <v>102.75598085999999</v>
      </c>
      <c r="N238" s="5">
        <v>22411.062201000001</v>
      </c>
    </row>
    <row r="239" spans="1:14" x14ac:dyDescent="0.7">
      <c r="A239" s="4">
        <v>1</v>
      </c>
      <c r="B239" s="4" t="s">
        <v>6</v>
      </c>
      <c r="C239" s="4">
        <v>162</v>
      </c>
      <c r="D239" s="4">
        <f t="shared" si="12"/>
        <v>230</v>
      </c>
      <c r="E239" s="4" t="s">
        <v>278</v>
      </c>
      <c r="F239" s="5">
        <v>267</v>
      </c>
      <c r="G239" s="6">
        <v>7.0176361000000003E-3</v>
      </c>
      <c r="H239" s="5">
        <f t="shared" si="10"/>
        <v>4621289.9999489998</v>
      </c>
      <c r="I239" s="6">
        <f t="shared" si="11"/>
        <v>4.6577241951010156E-4</v>
      </c>
      <c r="J239" s="6"/>
      <c r="K239" s="6">
        <v>5.0903330300000001E-2</v>
      </c>
      <c r="L239" s="5">
        <v>63.906367041000003</v>
      </c>
      <c r="M239" s="5">
        <v>80.157303370999998</v>
      </c>
      <c r="N239" s="5">
        <v>17308.202247000001</v>
      </c>
    </row>
    <row r="240" spans="1:14" x14ac:dyDescent="0.7">
      <c r="A240" s="4">
        <v>5</v>
      </c>
      <c r="B240" s="4" t="s">
        <v>14</v>
      </c>
      <c r="C240" s="4">
        <v>562</v>
      </c>
      <c r="D240" s="4">
        <f t="shared" si="12"/>
        <v>231</v>
      </c>
      <c r="E240" s="4" t="s">
        <v>285</v>
      </c>
      <c r="F240" s="5">
        <v>251</v>
      </c>
      <c r="G240" s="6">
        <v>6.5971036000000002E-3</v>
      </c>
      <c r="H240" s="5">
        <f t="shared" si="10"/>
        <v>4596756.9999079993</v>
      </c>
      <c r="I240" s="6">
        <f t="shared" si="11"/>
        <v>4.6329977771807719E-4</v>
      </c>
      <c r="J240" s="6"/>
      <c r="K240" s="6">
        <v>5.2008400099999998E-2</v>
      </c>
      <c r="L240" s="5">
        <v>35.577689243000002</v>
      </c>
      <c r="M240" s="5">
        <v>44.649402389999999</v>
      </c>
      <c r="N240" s="5">
        <v>18313.772907999999</v>
      </c>
    </row>
    <row r="241" spans="1:14" x14ac:dyDescent="0.7">
      <c r="A241" s="4">
        <v>9</v>
      </c>
      <c r="B241" s="4" t="s">
        <v>4</v>
      </c>
      <c r="C241" s="4">
        <v>926</v>
      </c>
      <c r="D241" s="4">
        <f t="shared" si="12"/>
        <v>232</v>
      </c>
      <c r="E241" s="4" t="s">
        <v>163</v>
      </c>
      <c r="F241" s="5">
        <v>761</v>
      </c>
      <c r="G241" s="6">
        <v>2.0001577E-2</v>
      </c>
      <c r="H241" s="5">
        <f t="shared" si="10"/>
        <v>4537728.9999930998</v>
      </c>
      <c r="I241" s="6">
        <f t="shared" si="11"/>
        <v>4.5735044012197129E-4</v>
      </c>
      <c r="J241" s="6"/>
      <c r="K241" s="6">
        <v>1.7715075100000002E-2</v>
      </c>
      <c r="L241" s="5">
        <v>6.7871222076000004</v>
      </c>
      <c r="M241" s="5">
        <v>8.3587385019999996</v>
      </c>
      <c r="N241" s="5">
        <v>5962.8501970999996</v>
      </c>
    </row>
    <row r="242" spans="1:14" x14ac:dyDescent="0.7">
      <c r="A242" s="4">
        <v>9</v>
      </c>
      <c r="B242" s="4" t="s">
        <v>4</v>
      </c>
      <c r="C242" s="4">
        <v>937</v>
      </c>
      <c r="D242" s="4">
        <f t="shared" si="12"/>
        <v>233</v>
      </c>
      <c r="E242" s="4" t="s">
        <v>136</v>
      </c>
      <c r="F242" s="5">
        <v>1029</v>
      </c>
      <c r="G242" s="6">
        <v>2.7045496400000001E-2</v>
      </c>
      <c r="H242" s="5">
        <f t="shared" si="10"/>
        <v>4459709.9999844003</v>
      </c>
      <c r="I242" s="6">
        <f t="shared" si="11"/>
        <v>4.4948703003469878E-4</v>
      </c>
      <c r="J242" s="6"/>
      <c r="K242" s="6">
        <v>1.53523197E-2</v>
      </c>
      <c r="L242" s="5">
        <v>6.5539358601000002</v>
      </c>
      <c r="M242" s="5">
        <v>8.3333333333000006</v>
      </c>
      <c r="N242" s="5">
        <v>4334.0233236000004</v>
      </c>
    </row>
    <row r="243" spans="1:14" x14ac:dyDescent="0.7">
      <c r="A243" s="4">
        <v>5</v>
      </c>
      <c r="B243" s="4" t="s">
        <v>14</v>
      </c>
      <c r="C243" s="4">
        <v>560</v>
      </c>
      <c r="D243" s="4">
        <f t="shared" si="12"/>
        <v>234</v>
      </c>
      <c r="E243" s="4" t="s">
        <v>268</v>
      </c>
      <c r="F243" s="5">
        <v>290</v>
      </c>
      <c r="G243" s="6">
        <v>7.6221515000000004E-3</v>
      </c>
      <c r="H243" s="5">
        <f t="shared" si="10"/>
        <v>4408337.0000099996</v>
      </c>
      <c r="I243" s="6">
        <f t="shared" si="11"/>
        <v>4.4430922762545087E-4</v>
      </c>
      <c r="J243" s="6"/>
      <c r="K243" s="6">
        <v>6.10071763E-2</v>
      </c>
      <c r="L243" s="5">
        <v>37.796551723999997</v>
      </c>
      <c r="M243" s="5">
        <v>48.441379310000002</v>
      </c>
      <c r="N243" s="5">
        <v>15201.162069</v>
      </c>
    </row>
    <row r="244" spans="1:14" x14ac:dyDescent="0.7">
      <c r="A244" s="4">
        <v>1</v>
      </c>
      <c r="B244" s="4" t="s">
        <v>6</v>
      </c>
      <c r="C244" s="4">
        <v>187</v>
      </c>
      <c r="D244" s="4">
        <f t="shared" si="12"/>
        <v>235</v>
      </c>
      <c r="E244" s="4" t="s">
        <v>280</v>
      </c>
      <c r="F244" s="5">
        <v>264</v>
      </c>
      <c r="G244" s="6">
        <v>6.9387861999999998E-3</v>
      </c>
      <c r="H244" s="5">
        <f t="shared" si="10"/>
        <v>4278044.9999759998</v>
      </c>
      <c r="I244" s="6">
        <f t="shared" si="11"/>
        <v>4.3117730556487558E-4</v>
      </c>
      <c r="J244" s="6"/>
      <c r="K244" s="6">
        <v>5.6194021300000001E-2</v>
      </c>
      <c r="L244" s="5">
        <v>59.397727273000001</v>
      </c>
      <c r="M244" s="5">
        <v>69.772727273000001</v>
      </c>
      <c r="N244" s="5">
        <v>16204.715909</v>
      </c>
    </row>
    <row r="245" spans="1:14" x14ac:dyDescent="0.7">
      <c r="A245" s="4">
        <v>1</v>
      </c>
      <c r="B245" s="4" t="s">
        <v>6</v>
      </c>
      <c r="C245" s="4">
        <v>645</v>
      </c>
      <c r="D245" s="4">
        <f t="shared" si="12"/>
        <v>236</v>
      </c>
      <c r="E245" s="4" t="s">
        <v>318</v>
      </c>
      <c r="F245" s="5">
        <v>197</v>
      </c>
      <c r="G245" s="6">
        <v>5.1778064000000002E-3</v>
      </c>
      <c r="H245" s="5">
        <f t="shared" si="10"/>
        <v>4269561.9999409998</v>
      </c>
      <c r="I245" s="6">
        <f t="shared" si="11"/>
        <v>4.303223175742821E-4</v>
      </c>
      <c r="J245" s="6"/>
      <c r="K245" s="6">
        <v>6.7880755599999995E-2</v>
      </c>
      <c r="L245" s="5">
        <v>92.050761421000004</v>
      </c>
      <c r="M245" s="5">
        <v>110.65482234</v>
      </c>
      <c r="N245" s="5">
        <v>21672.903553</v>
      </c>
    </row>
    <row r="246" spans="1:14" x14ac:dyDescent="0.7">
      <c r="A246" s="4">
        <v>9</v>
      </c>
      <c r="B246" s="4" t="s">
        <v>4</v>
      </c>
      <c r="C246" s="4">
        <v>920999920</v>
      </c>
      <c r="D246" s="4">
        <f t="shared" si="12"/>
        <v>237</v>
      </c>
      <c r="E246" s="4" t="s">
        <v>54</v>
      </c>
      <c r="F246" s="5">
        <v>3513</v>
      </c>
      <c r="G246" s="6">
        <v>9.2333166899999999E-2</v>
      </c>
      <c r="H246" s="5">
        <f t="shared" si="10"/>
        <v>4246339.0001256</v>
      </c>
      <c r="I246" s="6">
        <f t="shared" si="11"/>
        <v>4.2798170860743067E-4</v>
      </c>
      <c r="J246" s="6"/>
      <c r="K246" s="6">
        <v>4.9784594000000003E-3</v>
      </c>
      <c r="L246" s="5">
        <v>8.1776259607000004</v>
      </c>
      <c r="M246" s="5">
        <v>10.639339595999999</v>
      </c>
      <c r="N246" s="5">
        <v>1208.7500712000001</v>
      </c>
    </row>
    <row r="247" spans="1:14" x14ac:dyDescent="0.7">
      <c r="A247" s="4">
        <v>1</v>
      </c>
      <c r="B247" s="4" t="s">
        <v>6</v>
      </c>
      <c r="C247" s="4">
        <v>193</v>
      </c>
      <c r="D247" s="4">
        <f t="shared" si="12"/>
        <v>238</v>
      </c>
      <c r="E247" s="4" t="s">
        <v>327</v>
      </c>
      <c r="F247" s="5">
        <v>187</v>
      </c>
      <c r="G247" s="6">
        <v>4.9149735999999998E-3</v>
      </c>
      <c r="H247" s="5">
        <f t="shared" si="10"/>
        <v>4231186.0000740001</v>
      </c>
      <c r="I247" s="6">
        <f t="shared" si="11"/>
        <v>4.264544619951323E-4</v>
      </c>
      <c r="J247" s="6"/>
      <c r="K247" s="6">
        <v>9.8261606599999995E-2</v>
      </c>
      <c r="L247" s="5">
        <v>97.470588234999994</v>
      </c>
      <c r="M247" s="5">
        <v>115.24064171000001</v>
      </c>
      <c r="N247" s="5">
        <v>22626.663101999999</v>
      </c>
    </row>
    <row r="248" spans="1:14" x14ac:dyDescent="0.7">
      <c r="A248" s="4">
        <v>1</v>
      </c>
      <c r="B248" s="4" t="s">
        <v>6</v>
      </c>
      <c r="C248" s="4">
        <v>199313199</v>
      </c>
      <c r="D248" s="4">
        <f t="shared" si="12"/>
        <v>239</v>
      </c>
      <c r="E248" s="4" t="s">
        <v>398</v>
      </c>
      <c r="F248" s="5">
        <v>95</v>
      </c>
      <c r="G248" s="6">
        <v>2.4969116999999999E-3</v>
      </c>
      <c r="H248" s="5">
        <f t="shared" si="10"/>
        <v>4213477.0000300007</v>
      </c>
      <c r="I248" s="6">
        <f t="shared" si="11"/>
        <v>4.2466960023625346E-4</v>
      </c>
      <c r="J248" s="6"/>
      <c r="K248" s="6">
        <v>0.1069644855</v>
      </c>
      <c r="L248" s="5">
        <v>172.61052631999999</v>
      </c>
      <c r="M248" s="5">
        <v>199.70526315999999</v>
      </c>
      <c r="N248" s="5">
        <v>44352.389474000003</v>
      </c>
    </row>
    <row r="249" spans="1:14" x14ac:dyDescent="0.7">
      <c r="A249" s="4">
        <v>5</v>
      </c>
      <c r="B249" s="4" t="s">
        <v>14</v>
      </c>
      <c r="C249" s="4">
        <v>524</v>
      </c>
      <c r="D249" s="4">
        <f t="shared" si="12"/>
        <v>240</v>
      </c>
      <c r="E249" s="4" t="s">
        <v>138</v>
      </c>
      <c r="F249" s="5">
        <v>987</v>
      </c>
      <c r="G249" s="6">
        <v>2.5941598499999999E-2</v>
      </c>
      <c r="H249" s="5">
        <f t="shared" si="10"/>
        <v>4197031.0000331998</v>
      </c>
      <c r="I249" s="6">
        <f t="shared" si="11"/>
        <v>4.2301203422982292E-4</v>
      </c>
      <c r="J249" s="6"/>
      <c r="K249" s="6">
        <v>2.7128169800000001E-2</v>
      </c>
      <c r="L249" s="5">
        <v>7.9878419452999996</v>
      </c>
      <c r="M249" s="5">
        <v>9.2097264437999993</v>
      </c>
      <c r="N249" s="5">
        <v>4252.3110435999997</v>
      </c>
    </row>
    <row r="250" spans="1:14" x14ac:dyDescent="0.7">
      <c r="A250" s="4">
        <v>5</v>
      </c>
      <c r="B250" s="4" t="s">
        <v>14</v>
      </c>
      <c r="C250" s="4">
        <v>547</v>
      </c>
      <c r="D250" s="4">
        <f t="shared" si="12"/>
        <v>241</v>
      </c>
      <c r="E250" s="4" t="s">
        <v>315</v>
      </c>
      <c r="F250" s="5">
        <v>200</v>
      </c>
      <c r="G250" s="6">
        <v>5.2566562000000002E-3</v>
      </c>
      <c r="H250" s="5">
        <f t="shared" si="10"/>
        <v>4173448.0000000005</v>
      </c>
      <c r="I250" s="6">
        <f t="shared" si="11"/>
        <v>4.2063514141744989E-4</v>
      </c>
      <c r="J250" s="6"/>
      <c r="K250" s="6">
        <v>7.5220422800000006E-2</v>
      </c>
      <c r="L250" s="5">
        <v>48.78</v>
      </c>
      <c r="M250" s="5">
        <v>55.51</v>
      </c>
      <c r="N250" s="5">
        <v>20867.240000000002</v>
      </c>
    </row>
    <row r="251" spans="1:14" x14ac:dyDescent="0.7">
      <c r="A251" s="4">
        <v>1</v>
      </c>
      <c r="B251" s="4" t="s">
        <v>6</v>
      </c>
      <c r="C251" s="4">
        <v>652</v>
      </c>
      <c r="D251" s="4">
        <f t="shared" si="12"/>
        <v>242</v>
      </c>
      <c r="E251" s="4" t="s">
        <v>305</v>
      </c>
      <c r="F251" s="5">
        <v>211</v>
      </c>
      <c r="G251" s="6">
        <v>5.5457722999999997E-3</v>
      </c>
      <c r="H251" s="5">
        <f t="shared" si="10"/>
        <v>4158622.0000549997</v>
      </c>
      <c r="I251" s="6">
        <f t="shared" si="11"/>
        <v>4.1914085262230482E-4</v>
      </c>
      <c r="J251" s="6"/>
      <c r="K251" s="6">
        <v>7.0455971500000006E-2</v>
      </c>
      <c r="L251" s="5">
        <v>80.568720378999998</v>
      </c>
      <c r="M251" s="5">
        <v>94.848341231999996</v>
      </c>
      <c r="N251" s="5">
        <v>19709.109004999998</v>
      </c>
    </row>
    <row r="252" spans="1:14" x14ac:dyDescent="0.7">
      <c r="A252" s="4">
        <v>7</v>
      </c>
      <c r="B252" s="4" t="s">
        <v>18</v>
      </c>
      <c r="C252" s="4">
        <v>701120701</v>
      </c>
      <c r="D252" s="4">
        <f t="shared" si="12"/>
        <v>243</v>
      </c>
      <c r="E252" s="4" t="s">
        <v>186</v>
      </c>
      <c r="F252" s="5">
        <v>588</v>
      </c>
      <c r="G252" s="6">
        <v>1.54545693E-2</v>
      </c>
      <c r="H252" s="5">
        <f t="shared" si="10"/>
        <v>4153766.9999783998</v>
      </c>
      <c r="I252" s="6">
        <f t="shared" si="11"/>
        <v>4.186515249383844E-4</v>
      </c>
      <c r="J252" s="6"/>
      <c r="K252" s="6">
        <v>4.9224532699999997E-2</v>
      </c>
      <c r="L252" s="5">
        <v>3.1462585033999999</v>
      </c>
      <c r="M252" s="5">
        <v>5.2534013604999998</v>
      </c>
      <c r="N252" s="5">
        <v>7064.2295918</v>
      </c>
    </row>
    <row r="253" spans="1:14" x14ac:dyDescent="0.7">
      <c r="A253" s="4">
        <v>1</v>
      </c>
      <c r="B253" s="4" t="s">
        <v>6</v>
      </c>
      <c r="C253" s="4">
        <v>455</v>
      </c>
      <c r="D253" s="4">
        <f t="shared" si="12"/>
        <v>244</v>
      </c>
      <c r="E253" s="4" t="s">
        <v>389</v>
      </c>
      <c r="F253" s="5">
        <v>108</v>
      </c>
      <c r="G253" s="6">
        <v>2.8385944E-3</v>
      </c>
      <c r="H253" s="5">
        <f t="shared" si="10"/>
        <v>4141588.9999680002</v>
      </c>
      <c r="I253" s="6">
        <f t="shared" si="11"/>
        <v>4.1742412381668451E-4</v>
      </c>
      <c r="J253" s="6"/>
      <c r="K253" s="6">
        <v>0.1059187355</v>
      </c>
      <c r="L253" s="5">
        <v>135.72222221999999</v>
      </c>
      <c r="M253" s="5">
        <v>162.70370370000001</v>
      </c>
      <c r="N253" s="5">
        <v>38348.046296</v>
      </c>
    </row>
    <row r="254" spans="1:14" x14ac:dyDescent="0.7">
      <c r="A254" s="4">
        <v>1</v>
      </c>
      <c r="B254" s="4" t="s">
        <v>6</v>
      </c>
      <c r="C254" s="4">
        <v>670</v>
      </c>
      <c r="D254" s="4">
        <f t="shared" si="12"/>
        <v>245</v>
      </c>
      <c r="E254" s="4" t="s">
        <v>230</v>
      </c>
      <c r="F254" s="5">
        <v>404</v>
      </c>
      <c r="G254" s="6">
        <v>1.06184456E-2</v>
      </c>
      <c r="H254" s="5">
        <f t="shared" si="10"/>
        <v>4116944.000184</v>
      </c>
      <c r="I254" s="6">
        <f t="shared" si="11"/>
        <v>4.1494019374989659E-4</v>
      </c>
      <c r="J254" s="6"/>
      <c r="K254" s="6">
        <v>4.6657314900000003E-2</v>
      </c>
      <c r="L254" s="5">
        <v>37.965346535000002</v>
      </c>
      <c r="M254" s="5">
        <v>46.569306931</v>
      </c>
      <c r="N254" s="5">
        <v>10190.455446</v>
      </c>
    </row>
    <row r="255" spans="1:14" x14ac:dyDescent="0.7">
      <c r="A255" s="4">
        <v>1</v>
      </c>
      <c r="B255" s="4" t="s">
        <v>6</v>
      </c>
      <c r="C255" s="4">
        <v>189</v>
      </c>
      <c r="D255" s="4">
        <f t="shared" si="12"/>
        <v>246</v>
      </c>
      <c r="E255" s="4" t="s">
        <v>347</v>
      </c>
      <c r="F255" s="5">
        <v>151</v>
      </c>
      <c r="G255" s="6">
        <v>3.9687754999999996E-3</v>
      </c>
      <c r="H255" s="5">
        <f t="shared" si="10"/>
        <v>4114486.9999780003</v>
      </c>
      <c r="I255" s="6">
        <f t="shared" si="11"/>
        <v>4.1469255663326946E-4</v>
      </c>
      <c r="J255" s="6"/>
      <c r="K255" s="6">
        <v>8.4345061299999996E-2</v>
      </c>
      <c r="L255" s="5">
        <v>90.966887416999995</v>
      </c>
      <c r="M255" s="5">
        <v>111.17218543</v>
      </c>
      <c r="N255" s="5">
        <v>27248.258278000001</v>
      </c>
    </row>
    <row r="256" spans="1:14" x14ac:dyDescent="0.7">
      <c r="A256" s="4">
        <v>7</v>
      </c>
      <c r="B256" s="4" t="s">
        <v>18</v>
      </c>
      <c r="C256" s="4">
        <v>708060708</v>
      </c>
      <c r="D256" s="4">
        <f t="shared" si="12"/>
        <v>247</v>
      </c>
      <c r="E256" s="4" t="s">
        <v>417</v>
      </c>
      <c r="F256" s="5">
        <v>78</v>
      </c>
      <c r="G256" s="6">
        <v>2.0500958999999999E-3</v>
      </c>
      <c r="H256" s="5">
        <f t="shared" si="10"/>
        <v>4069332.9999660002</v>
      </c>
      <c r="I256" s="6">
        <f t="shared" si="11"/>
        <v>4.1014155727240253E-4</v>
      </c>
      <c r="J256" s="6"/>
      <c r="K256" s="6">
        <v>0.12501644610000001</v>
      </c>
      <c r="L256" s="5">
        <v>135.23076922999999</v>
      </c>
      <c r="M256" s="5">
        <v>182.23076922999999</v>
      </c>
      <c r="N256" s="5">
        <v>52170.935897000003</v>
      </c>
    </row>
    <row r="257" spans="1:14" x14ac:dyDescent="0.7">
      <c r="A257" s="4">
        <v>9</v>
      </c>
      <c r="B257" s="4" t="s">
        <v>4</v>
      </c>
      <c r="C257" s="4">
        <v>934</v>
      </c>
      <c r="D257" s="4">
        <f t="shared" si="12"/>
        <v>248</v>
      </c>
      <c r="E257" s="4" t="s">
        <v>162</v>
      </c>
      <c r="F257" s="5">
        <v>767</v>
      </c>
      <c r="G257" s="6">
        <v>2.0159276699999999E-2</v>
      </c>
      <c r="H257" s="5">
        <f t="shared" si="10"/>
        <v>4003436.0000101998</v>
      </c>
      <c r="I257" s="6">
        <f t="shared" si="11"/>
        <v>4.034999041607803E-4</v>
      </c>
      <c r="J257" s="6"/>
      <c r="K257" s="6">
        <v>1.63107984E-2</v>
      </c>
      <c r="L257" s="5">
        <v>6.1773142111999997</v>
      </c>
      <c r="M257" s="5">
        <v>8.1355932203000005</v>
      </c>
      <c r="N257" s="5">
        <v>5219.6036506</v>
      </c>
    </row>
    <row r="258" spans="1:14" x14ac:dyDescent="0.7">
      <c r="A258" s="4">
        <v>11</v>
      </c>
      <c r="B258" s="4" t="s">
        <v>26</v>
      </c>
      <c r="C258" s="4">
        <v>913</v>
      </c>
      <c r="D258" s="4">
        <f t="shared" si="12"/>
        <v>249</v>
      </c>
      <c r="E258" s="4" t="s">
        <v>120</v>
      </c>
      <c r="F258" s="5">
        <v>1282</v>
      </c>
      <c r="G258" s="6">
        <v>3.3695166499999998E-2</v>
      </c>
      <c r="H258" s="5">
        <f t="shared" si="10"/>
        <v>3950944.9999808003</v>
      </c>
      <c r="I258" s="6">
        <f t="shared" si="11"/>
        <v>3.982094203161248E-4</v>
      </c>
      <c r="J258" s="6"/>
      <c r="K258" s="6">
        <v>6.6752534500000002E-2</v>
      </c>
      <c r="L258" s="5">
        <v>18.049141966000001</v>
      </c>
      <c r="M258" s="5">
        <v>19.917316693</v>
      </c>
      <c r="N258" s="5">
        <v>3081.8603744000002</v>
      </c>
    </row>
    <row r="259" spans="1:14" x14ac:dyDescent="0.7">
      <c r="A259" s="4">
        <v>1</v>
      </c>
      <c r="B259" s="4" t="s">
        <v>6</v>
      </c>
      <c r="C259" s="4">
        <v>164</v>
      </c>
      <c r="D259" s="4">
        <f t="shared" si="12"/>
        <v>250</v>
      </c>
      <c r="E259" s="4" t="s">
        <v>354</v>
      </c>
      <c r="F259" s="5">
        <v>145</v>
      </c>
      <c r="G259" s="6">
        <v>3.8110758E-3</v>
      </c>
      <c r="H259" s="5">
        <f t="shared" si="10"/>
        <v>3897422.0000299998</v>
      </c>
      <c r="I259" s="6">
        <f t="shared" si="11"/>
        <v>3.9281492285182399E-4</v>
      </c>
      <c r="J259" s="6"/>
      <c r="K259" s="6">
        <v>8.4338171700000006E-2</v>
      </c>
      <c r="L259" s="5">
        <v>98.496551724</v>
      </c>
      <c r="M259" s="5">
        <v>125.22758621</v>
      </c>
      <c r="N259" s="5">
        <v>26878.772413999999</v>
      </c>
    </row>
    <row r="260" spans="1:14" x14ac:dyDescent="0.7">
      <c r="A260" s="4">
        <v>3</v>
      </c>
      <c r="B260" s="4" t="s">
        <v>9</v>
      </c>
      <c r="C260" s="4">
        <v>399020399</v>
      </c>
      <c r="D260" s="4">
        <f t="shared" si="12"/>
        <v>251</v>
      </c>
      <c r="E260" s="4" t="s">
        <v>124</v>
      </c>
      <c r="F260" s="5">
        <v>1225</v>
      </c>
      <c r="G260" s="6">
        <v>3.21970195E-2</v>
      </c>
      <c r="H260" s="5">
        <f t="shared" si="10"/>
        <v>3869974.9999925001</v>
      </c>
      <c r="I260" s="6">
        <f t="shared" si="11"/>
        <v>3.9004858366603363E-4</v>
      </c>
      <c r="J260" s="6"/>
      <c r="K260" s="6">
        <v>3.2465394500000001E-2</v>
      </c>
      <c r="L260" s="5">
        <v>2.4791836735000001</v>
      </c>
      <c r="M260" s="5">
        <v>2.7575510204000002</v>
      </c>
      <c r="N260" s="5">
        <v>3159.1632653000001</v>
      </c>
    </row>
    <row r="261" spans="1:14" x14ac:dyDescent="0.7">
      <c r="A261" s="4">
        <v>1</v>
      </c>
      <c r="B261" s="4" t="s">
        <v>6</v>
      </c>
      <c r="C261" s="4">
        <v>135030135</v>
      </c>
      <c r="D261" s="4">
        <f t="shared" si="12"/>
        <v>252</v>
      </c>
      <c r="E261" s="4" t="s">
        <v>368</v>
      </c>
      <c r="F261" s="5">
        <v>126</v>
      </c>
      <c r="G261" s="6">
        <v>3.3116933999999998E-3</v>
      </c>
      <c r="H261" s="5">
        <f t="shared" si="10"/>
        <v>3807095.000058</v>
      </c>
      <c r="I261" s="6">
        <f t="shared" si="11"/>
        <v>3.8371100915575397E-4</v>
      </c>
      <c r="J261" s="6"/>
      <c r="K261" s="6">
        <v>0.1087335356</v>
      </c>
      <c r="L261" s="5">
        <v>114.64285714</v>
      </c>
      <c r="M261" s="5">
        <v>142.96031746</v>
      </c>
      <c r="N261" s="5">
        <v>30215.039682999999</v>
      </c>
    </row>
    <row r="262" spans="1:14" x14ac:dyDescent="0.7">
      <c r="A262" s="4">
        <v>9</v>
      </c>
      <c r="B262" s="4" t="s">
        <v>4</v>
      </c>
      <c r="C262" s="4">
        <v>983</v>
      </c>
      <c r="D262" s="4">
        <f t="shared" si="12"/>
        <v>253</v>
      </c>
      <c r="E262" s="4" t="s">
        <v>281</v>
      </c>
      <c r="F262" s="5">
        <v>261</v>
      </c>
      <c r="G262" s="6">
        <v>6.8599363999999998E-3</v>
      </c>
      <c r="H262" s="5">
        <f t="shared" si="10"/>
        <v>3804668.000091</v>
      </c>
      <c r="I262" s="6">
        <f t="shared" si="11"/>
        <v>3.8346639571517938E-4</v>
      </c>
      <c r="J262" s="6"/>
      <c r="K262" s="6">
        <v>4.2380175300000003E-2</v>
      </c>
      <c r="L262" s="5">
        <v>8.3371647509999995</v>
      </c>
      <c r="M262" s="5">
        <v>11.095785441</v>
      </c>
      <c r="N262" s="5">
        <v>14577.272031</v>
      </c>
    </row>
    <row r="263" spans="1:14" x14ac:dyDescent="0.7">
      <c r="A263" s="4">
        <v>12</v>
      </c>
      <c r="B263" s="4" t="s">
        <v>42</v>
      </c>
      <c r="C263" s="4">
        <v>92</v>
      </c>
      <c r="D263" s="4">
        <f t="shared" si="12"/>
        <v>254</v>
      </c>
      <c r="E263" s="4" t="s">
        <v>130</v>
      </c>
      <c r="F263" s="5">
        <v>1102</v>
      </c>
      <c r="G263" s="6">
        <v>2.89641759E-2</v>
      </c>
      <c r="H263" s="5">
        <f t="shared" si="10"/>
        <v>3722392.9999842001</v>
      </c>
      <c r="I263" s="6">
        <f t="shared" si="11"/>
        <v>3.7517403019270384E-4</v>
      </c>
      <c r="J263" s="6"/>
      <c r="K263" s="6">
        <v>1.56921652E-2</v>
      </c>
      <c r="L263" s="5">
        <v>11.894736842</v>
      </c>
      <c r="M263" s="5">
        <v>16.816696915000001</v>
      </c>
      <c r="N263" s="5">
        <v>3377.8520871000001</v>
      </c>
    </row>
    <row r="264" spans="1:14" x14ac:dyDescent="0.7">
      <c r="A264" s="4">
        <v>1</v>
      </c>
      <c r="B264" s="4" t="s">
        <v>6</v>
      </c>
      <c r="C264" s="4">
        <v>199372199</v>
      </c>
      <c r="D264" s="4">
        <f t="shared" si="12"/>
        <v>255</v>
      </c>
      <c r="E264" s="4" t="s">
        <v>192</v>
      </c>
      <c r="F264" s="5">
        <v>564</v>
      </c>
      <c r="G264" s="6">
        <v>1.4823770599999999E-2</v>
      </c>
      <c r="H264" s="5">
        <f t="shared" si="10"/>
        <v>3640309.0000223997</v>
      </c>
      <c r="I264" s="6">
        <f t="shared" si="11"/>
        <v>3.6690091526901436E-4</v>
      </c>
      <c r="J264" s="6"/>
      <c r="K264" s="6">
        <v>2.3475112499999999E-2</v>
      </c>
      <c r="L264" s="5">
        <v>27.429078014000002</v>
      </c>
      <c r="M264" s="5">
        <v>33.093971631000002</v>
      </c>
      <c r="N264" s="5">
        <v>6454.4485815999997</v>
      </c>
    </row>
    <row r="265" spans="1:14" x14ac:dyDescent="0.7">
      <c r="A265" s="4">
        <v>5</v>
      </c>
      <c r="B265" s="4" t="s">
        <v>14</v>
      </c>
      <c r="C265" s="4">
        <v>541</v>
      </c>
      <c r="D265" s="4">
        <f t="shared" si="12"/>
        <v>256</v>
      </c>
      <c r="E265" s="4" t="s">
        <v>337</v>
      </c>
      <c r="F265" s="5">
        <v>164</v>
      </c>
      <c r="G265" s="6">
        <v>4.3104581000000001E-3</v>
      </c>
      <c r="H265" s="5">
        <f t="shared" si="10"/>
        <v>3525094.9999479996</v>
      </c>
      <c r="I265" s="6">
        <f t="shared" si="11"/>
        <v>3.5528868068155446E-4</v>
      </c>
      <c r="J265" s="6"/>
      <c r="K265" s="6">
        <v>6.0110305599999997E-2</v>
      </c>
      <c r="L265" s="5">
        <v>52.067073170999997</v>
      </c>
      <c r="M265" s="5">
        <v>69.518292682999999</v>
      </c>
      <c r="N265" s="5">
        <v>21494.481706999999</v>
      </c>
    </row>
    <row r="266" spans="1:14" x14ac:dyDescent="0.7">
      <c r="A266" s="4">
        <v>9</v>
      </c>
      <c r="B266" s="4" t="s">
        <v>4</v>
      </c>
      <c r="C266" s="4">
        <v>922</v>
      </c>
      <c r="D266" s="4">
        <f t="shared" si="12"/>
        <v>257</v>
      </c>
      <c r="E266" s="4" t="s">
        <v>299</v>
      </c>
      <c r="F266" s="5">
        <v>228</v>
      </c>
      <c r="G266" s="6">
        <v>5.9925880999999997E-3</v>
      </c>
      <c r="H266" s="5">
        <f t="shared" ref="H266:H329" si="13">F266*N266</f>
        <v>3509953.000056</v>
      </c>
      <c r="I266" s="6">
        <f t="shared" si="11"/>
        <v>3.5376254275772882E-4</v>
      </c>
      <c r="J266" s="6"/>
      <c r="K266" s="6">
        <v>5.0812053000000003E-2</v>
      </c>
      <c r="L266" s="5">
        <v>11.649122806999999</v>
      </c>
      <c r="M266" s="5">
        <v>19.355263158</v>
      </c>
      <c r="N266" s="5">
        <v>15394.530702</v>
      </c>
    </row>
    <row r="267" spans="1:14" x14ac:dyDescent="0.7">
      <c r="A267" s="4">
        <v>1</v>
      </c>
      <c r="B267" s="4" t="s">
        <v>6</v>
      </c>
      <c r="C267" s="4">
        <v>451</v>
      </c>
      <c r="D267" s="4">
        <f t="shared" si="12"/>
        <v>258</v>
      </c>
      <c r="E267" s="4" t="s">
        <v>371</v>
      </c>
      <c r="F267" s="5">
        <v>121</v>
      </c>
      <c r="G267" s="6">
        <v>3.180277E-3</v>
      </c>
      <c r="H267" s="5">
        <f t="shared" si="13"/>
        <v>3505761.9999489998</v>
      </c>
      <c r="I267" s="6">
        <f t="shared" ref="I267:I330" si="14">H267/$H$562</f>
        <v>3.5334013856755115E-4</v>
      </c>
      <c r="J267" s="6"/>
      <c r="K267" s="6">
        <v>9.2362231899999994E-2</v>
      </c>
      <c r="L267" s="5">
        <v>120.90082645</v>
      </c>
      <c r="M267" s="5">
        <v>148.66115701999999</v>
      </c>
      <c r="N267" s="5">
        <v>28973.239668999999</v>
      </c>
    </row>
    <row r="268" spans="1:14" x14ac:dyDescent="0.7">
      <c r="A268" s="4">
        <v>1</v>
      </c>
      <c r="B268" s="4" t="s">
        <v>6</v>
      </c>
      <c r="C268" s="4">
        <v>649</v>
      </c>
      <c r="D268" s="4">
        <f t="shared" ref="D268:D331" si="15">1+D267</f>
        <v>259</v>
      </c>
      <c r="E268" s="4" t="s">
        <v>360</v>
      </c>
      <c r="F268" s="5">
        <v>139</v>
      </c>
      <c r="G268" s="6">
        <v>3.6533760999999999E-3</v>
      </c>
      <c r="H268" s="5">
        <f t="shared" si="13"/>
        <v>3476860.999971</v>
      </c>
      <c r="I268" s="6">
        <f t="shared" si="14"/>
        <v>3.504272530558947E-4</v>
      </c>
      <c r="J268" s="6"/>
      <c r="K268" s="6">
        <v>7.0883596300000004E-2</v>
      </c>
      <c r="L268" s="5">
        <v>98.237410072000003</v>
      </c>
      <c r="M268" s="5">
        <v>123.96402878000001</v>
      </c>
      <c r="N268" s="5">
        <v>25013.388489000001</v>
      </c>
    </row>
    <row r="269" spans="1:14" x14ac:dyDescent="0.7">
      <c r="A269" s="4">
        <v>1</v>
      </c>
      <c r="B269" s="4" t="s">
        <v>6</v>
      </c>
      <c r="C269" s="4">
        <v>199385199</v>
      </c>
      <c r="D269" s="4">
        <f t="shared" si="15"/>
        <v>260</v>
      </c>
      <c r="E269" s="4" t="s">
        <v>385</v>
      </c>
      <c r="F269" s="5">
        <v>112</v>
      </c>
      <c r="G269" s="6">
        <v>2.9437274999999999E-3</v>
      </c>
      <c r="H269" s="5">
        <f t="shared" si="13"/>
        <v>3452912.9999839999</v>
      </c>
      <c r="I269" s="6">
        <f t="shared" si="14"/>
        <v>3.4801357248261409E-4</v>
      </c>
      <c r="J269" s="6"/>
      <c r="K269" s="6">
        <v>8.3251051699999995E-2</v>
      </c>
      <c r="L269" s="5">
        <v>129.03571428999999</v>
      </c>
      <c r="M269" s="5">
        <v>167.07142856999999</v>
      </c>
      <c r="N269" s="5">
        <v>30829.580356999999</v>
      </c>
    </row>
    <row r="270" spans="1:14" x14ac:dyDescent="0.7">
      <c r="A270" s="4">
        <v>1</v>
      </c>
      <c r="B270" s="4" t="s">
        <v>6</v>
      </c>
      <c r="C270" s="4">
        <v>637</v>
      </c>
      <c r="D270" s="4">
        <f t="shared" si="15"/>
        <v>261</v>
      </c>
      <c r="E270" s="4" t="s">
        <v>340</v>
      </c>
      <c r="F270" s="5">
        <v>162</v>
      </c>
      <c r="G270" s="6">
        <v>4.2578916E-3</v>
      </c>
      <c r="H270" s="5">
        <f t="shared" si="13"/>
        <v>3435404.0000220002</v>
      </c>
      <c r="I270" s="6">
        <f t="shared" si="14"/>
        <v>3.4624886841176097E-4</v>
      </c>
      <c r="J270" s="6"/>
      <c r="K270" s="6">
        <v>6.3643980599999997E-2</v>
      </c>
      <c r="L270" s="5">
        <v>83.462962962999995</v>
      </c>
      <c r="M270" s="5">
        <v>103.35802468999999</v>
      </c>
      <c r="N270" s="5">
        <v>21206.197531000002</v>
      </c>
    </row>
    <row r="271" spans="1:14" x14ac:dyDescent="0.7">
      <c r="A271" s="4">
        <v>1</v>
      </c>
      <c r="B271" s="4" t="s">
        <v>6</v>
      </c>
      <c r="C271" s="4">
        <v>199715199</v>
      </c>
      <c r="D271" s="4">
        <f t="shared" si="15"/>
        <v>262</v>
      </c>
      <c r="E271" s="4" t="s">
        <v>357</v>
      </c>
      <c r="F271" s="5">
        <v>140</v>
      </c>
      <c r="G271" s="6">
        <v>3.6796594000000002E-3</v>
      </c>
      <c r="H271" s="5">
        <f t="shared" si="13"/>
        <v>3382046.99994</v>
      </c>
      <c r="I271" s="6">
        <f t="shared" si="14"/>
        <v>3.4087110180843844E-4</v>
      </c>
      <c r="J271" s="6"/>
      <c r="K271" s="6">
        <v>7.9633928600000001E-2</v>
      </c>
      <c r="L271" s="5">
        <v>106.80714286</v>
      </c>
      <c r="M271" s="5">
        <v>134.78571428999999</v>
      </c>
      <c r="N271" s="5">
        <v>24157.478571</v>
      </c>
    </row>
    <row r="272" spans="1:14" x14ac:dyDescent="0.7">
      <c r="A272" s="4">
        <v>1</v>
      </c>
      <c r="B272" s="4" t="s">
        <v>6</v>
      </c>
      <c r="C272" s="4">
        <v>199325199</v>
      </c>
      <c r="D272" s="4">
        <f t="shared" si="15"/>
        <v>263</v>
      </c>
      <c r="E272" s="4" t="s">
        <v>392</v>
      </c>
      <c r="F272" s="5">
        <v>99</v>
      </c>
      <c r="G272" s="6">
        <v>2.6020447999999998E-3</v>
      </c>
      <c r="H272" s="5">
        <f t="shared" si="13"/>
        <v>3377491.9999919999</v>
      </c>
      <c r="I272" s="6">
        <f t="shared" si="14"/>
        <v>3.4041201065712103E-4</v>
      </c>
      <c r="J272" s="6"/>
      <c r="K272" s="6">
        <v>9.9851312499999997E-2</v>
      </c>
      <c r="L272" s="5">
        <v>141.58585858999999</v>
      </c>
      <c r="M272" s="5">
        <v>173.14141413999999</v>
      </c>
      <c r="N272" s="5">
        <v>34116.080807999999</v>
      </c>
    </row>
    <row r="273" spans="1:14" x14ac:dyDescent="0.7">
      <c r="A273" s="4">
        <v>1</v>
      </c>
      <c r="B273" s="4" t="s">
        <v>6</v>
      </c>
      <c r="C273" s="4">
        <v>452</v>
      </c>
      <c r="D273" s="4">
        <f t="shared" si="15"/>
        <v>264</v>
      </c>
      <c r="E273" s="4" t="s">
        <v>344</v>
      </c>
      <c r="F273" s="5">
        <v>158</v>
      </c>
      <c r="G273" s="6">
        <v>4.1527583999999996E-3</v>
      </c>
      <c r="H273" s="5">
        <f t="shared" si="13"/>
        <v>3311556.0000199997</v>
      </c>
      <c r="I273" s="6">
        <f t="shared" si="14"/>
        <v>3.3376642679631258E-4</v>
      </c>
      <c r="J273" s="6"/>
      <c r="K273" s="6">
        <v>7.0274206300000003E-2</v>
      </c>
      <c r="L273" s="5">
        <v>89.284810127</v>
      </c>
      <c r="M273" s="5">
        <v>104.64556962</v>
      </c>
      <c r="N273" s="5">
        <v>20959.215189999999</v>
      </c>
    </row>
    <row r="274" spans="1:14" x14ac:dyDescent="0.7">
      <c r="A274" s="4">
        <v>1</v>
      </c>
      <c r="B274" s="4" t="s">
        <v>6</v>
      </c>
      <c r="C274" s="4">
        <v>199061199</v>
      </c>
      <c r="D274" s="4">
        <f t="shared" si="15"/>
        <v>265</v>
      </c>
      <c r="E274" s="4" t="s">
        <v>382</v>
      </c>
      <c r="F274" s="5">
        <v>113</v>
      </c>
      <c r="G274" s="6">
        <v>2.9700108000000002E-3</v>
      </c>
      <c r="H274" s="5">
        <f t="shared" si="13"/>
        <v>3306656.0000140001</v>
      </c>
      <c r="I274" s="6">
        <f t="shared" si="14"/>
        <v>3.3327256364156161E-4</v>
      </c>
      <c r="J274" s="6"/>
      <c r="K274" s="6">
        <v>0.1014855711</v>
      </c>
      <c r="L274" s="5">
        <v>111.30088496</v>
      </c>
      <c r="M274" s="5">
        <v>122.94690265</v>
      </c>
      <c r="N274" s="5">
        <v>29262.442478000001</v>
      </c>
    </row>
    <row r="275" spans="1:14" x14ac:dyDescent="0.7">
      <c r="A275" s="4">
        <v>1</v>
      </c>
      <c r="B275" s="4" t="s">
        <v>6</v>
      </c>
      <c r="C275" s="4">
        <v>199695199</v>
      </c>
      <c r="D275" s="4">
        <f t="shared" si="15"/>
        <v>266</v>
      </c>
      <c r="E275" s="4" t="s">
        <v>201</v>
      </c>
      <c r="F275" s="5">
        <v>540</v>
      </c>
      <c r="G275" s="6">
        <v>1.41929719E-2</v>
      </c>
      <c r="H275" s="5">
        <f t="shared" si="13"/>
        <v>3260496.999996</v>
      </c>
      <c r="I275" s="6">
        <f t="shared" si="14"/>
        <v>3.2862027193929059E-4</v>
      </c>
      <c r="J275" s="6"/>
      <c r="K275" s="6">
        <v>2.7183540900000001E-2</v>
      </c>
      <c r="L275" s="5">
        <v>21.62962963</v>
      </c>
      <c r="M275" s="5">
        <v>26.242592593000001</v>
      </c>
      <c r="N275" s="5">
        <v>6037.9574074000002</v>
      </c>
    </row>
    <row r="276" spans="1:14" x14ac:dyDescent="0.7">
      <c r="A276" s="4">
        <v>4</v>
      </c>
      <c r="B276" s="4" t="s">
        <v>68</v>
      </c>
      <c r="C276" s="4">
        <v>400060400</v>
      </c>
      <c r="D276" s="4">
        <f t="shared" si="15"/>
        <v>267</v>
      </c>
      <c r="E276" s="4" t="s">
        <v>209</v>
      </c>
      <c r="F276" s="5">
        <v>499</v>
      </c>
      <c r="G276" s="6">
        <v>1.31153573E-2</v>
      </c>
      <c r="H276" s="5">
        <f t="shared" si="13"/>
        <v>3234595.9999874001</v>
      </c>
      <c r="I276" s="6">
        <f t="shared" si="14"/>
        <v>3.2600975162096608E-4</v>
      </c>
      <c r="J276" s="6"/>
      <c r="K276" s="6">
        <v>2.12534061E-2</v>
      </c>
      <c r="L276" s="5">
        <v>10.448897796000001</v>
      </c>
      <c r="M276" s="5">
        <v>13.527054108</v>
      </c>
      <c r="N276" s="5">
        <v>6482.1563126000001</v>
      </c>
    </row>
    <row r="277" spans="1:14" x14ac:dyDescent="0.7">
      <c r="A277" s="4">
        <v>9</v>
      </c>
      <c r="B277" s="4" t="s">
        <v>4</v>
      </c>
      <c r="C277" s="4">
        <v>945</v>
      </c>
      <c r="D277" s="4">
        <f t="shared" si="15"/>
        <v>268</v>
      </c>
      <c r="E277" s="4" t="s">
        <v>217</v>
      </c>
      <c r="F277" s="5">
        <v>467</v>
      </c>
      <c r="G277" s="6">
        <v>1.22742923E-2</v>
      </c>
      <c r="H277" s="5">
        <f t="shared" si="13"/>
        <v>3198391.0000193003</v>
      </c>
      <c r="I277" s="6">
        <f t="shared" si="14"/>
        <v>3.2236070764543302E-4</v>
      </c>
      <c r="J277" s="6"/>
      <c r="K277" s="6">
        <v>2.1230161800000001E-2</v>
      </c>
      <c r="L277" s="5">
        <v>7.6145610277999998</v>
      </c>
      <c r="M277" s="5">
        <v>10.683083512</v>
      </c>
      <c r="N277" s="5">
        <v>6848.8029979000003</v>
      </c>
    </row>
    <row r="278" spans="1:14" x14ac:dyDescent="0.7">
      <c r="A278" s="4">
        <v>1</v>
      </c>
      <c r="B278" s="4" t="s">
        <v>6</v>
      </c>
      <c r="C278" s="4">
        <v>459</v>
      </c>
      <c r="D278" s="4">
        <f t="shared" si="15"/>
        <v>269</v>
      </c>
      <c r="E278" s="4" t="s">
        <v>320</v>
      </c>
      <c r="F278" s="5">
        <v>195</v>
      </c>
      <c r="G278" s="6">
        <v>5.1252397999999996E-3</v>
      </c>
      <c r="H278" s="5">
        <f t="shared" si="13"/>
        <v>3155631.0000149999</v>
      </c>
      <c r="I278" s="6">
        <f t="shared" si="14"/>
        <v>3.1805099571208224E-4</v>
      </c>
      <c r="J278" s="6"/>
      <c r="K278" s="6">
        <v>5.2012956300000003E-2</v>
      </c>
      <c r="L278" s="5">
        <v>72</v>
      </c>
      <c r="M278" s="5">
        <v>88.317948717999997</v>
      </c>
      <c r="N278" s="5">
        <v>16182.723077000001</v>
      </c>
    </row>
    <row r="279" spans="1:14" x14ac:dyDescent="0.7">
      <c r="A279" s="4">
        <v>1</v>
      </c>
      <c r="B279" s="4" t="s">
        <v>6</v>
      </c>
      <c r="C279" s="4">
        <v>199720199</v>
      </c>
      <c r="D279" s="4">
        <f t="shared" si="15"/>
        <v>270</v>
      </c>
      <c r="E279" s="4" t="s">
        <v>329</v>
      </c>
      <c r="F279" s="5">
        <v>182</v>
      </c>
      <c r="G279" s="6">
        <v>4.7835572E-3</v>
      </c>
      <c r="H279" s="5">
        <f t="shared" si="13"/>
        <v>3138326.9999899999</v>
      </c>
      <c r="I279" s="6">
        <f t="shared" si="14"/>
        <v>3.1630695325663452E-4</v>
      </c>
      <c r="J279" s="6"/>
      <c r="K279" s="6">
        <v>6.2635966000000001E-2</v>
      </c>
      <c r="L279" s="5">
        <v>63.846153846</v>
      </c>
      <c r="M279" s="5">
        <v>75.087912087999996</v>
      </c>
      <c r="N279" s="5">
        <v>17243.554945</v>
      </c>
    </row>
    <row r="280" spans="1:14" x14ac:dyDescent="0.7">
      <c r="A280" s="4">
        <v>4</v>
      </c>
      <c r="B280" s="4" t="s">
        <v>68</v>
      </c>
      <c r="C280" s="4">
        <v>400100400</v>
      </c>
      <c r="D280" s="4">
        <f t="shared" si="15"/>
        <v>271</v>
      </c>
      <c r="E280" s="4" t="s">
        <v>194</v>
      </c>
      <c r="F280" s="5">
        <v>562</v>
      </c>
      <c r="G280" s="6">
        <v>1.4771204E-2</v>
      </c>
      <c r="H280" s="5">
        <f t="shared" si="13"/>
        <v>3129251.0000112001</v>
      </c>
      <c r="I280" s="6">
        <f t="shared" si="14"/>
        <v>3.1539219775121374E-4</v>
      </c>
      <c r="J280" s="6"/>
      <c r="K280" s="6">
        <v>1.67011335E-2</v>
      </c>
      <c r="L280" s="5">
        <v>6.3042704625999999</v>
      </c>
      <c r="M280" s="5">
        <v>8.6423487544000004</v>
      </c>
      <c r="N280" s="5">
        <v>5568.0622776</v>
      </c>
    </row>
    <row r="281" spans="1:14" x14ac:dyDescent="0.7">
      <c r="A281" s="4">
        <v>7</v>
      </c>
      <c r="B281" s="4" t="s">
        <v>18</v>
      </c>
      <c r="C281" s="4">
        <v>708110708</v>
      </c>
      <c r="D281" s="4">
        <f t="shared" si="15"/>
        <v>272</v>
      </c>
      <c r="E281" s="4" t="s">
        <v>406</v>
      </c>
      <c r="F281" s="5">
        <v>85</v>
      </c>
      <c r="G281" s="6">
        <v>2.2340788999999999E-3</v>
      </c>
      <c r="H281" s="5">
        <f t="shared" si="13"/>
        <v>3120551.0000100001</v>
      </c>
      <c r="I281" s="6">
        <f t="shared" si="14"/>
        <v>3.1451533868148614E-4</v>
      </c>
      <c r="J281" s="6"/>
      <c r="K281" s="6">
        <v>8.5343230699999995E-2</v>
      </c>
      <c r="L281" s="5">
        <v>71.423529411999993</v>
      </c>
      <c r="M281" s="5">
        <v>102.52941176</v>
      </c>
      <c r="N281" s="5">
        <v>36712.364706</v>
      </c>
    </row>
    <row r="282" spans="1:14" x14ac:dyDescent="0.7">
      <c r="A282" s="4">
        <v>12</v>
      </c>
      <c r="B282" s="4" t="s">
        <v>42</v>
      </c>
      <c r="C282" s="4">
        <v>91</v>
      </c>
      <c r="D282" s="4">
        <f t="shared" si="15"/>
        <v>273</v>
      </c>
      <c r="E282" s="4" t="s">
        <v>133</v>
      </c>
      <c r="F282" s="5">
        <v>1067</v>
      </c>
      <c r="G282" s="6">
        <v>2.8044261000000001E-2</v>
      </c>
      <c r="H282" s="5">
        <f t="shared" si="13"/>
        <v>3107253.0000413</v>
      </c>
      <c r="I282" s="6">
        <f t="shared" si="14"/>
        <v>3.1317505455732704E-4</v>
      </c>
      <c r="J282" s="6"/>
      <c r="K282" s="6">
        <v>7.9686072999999996E-3</v>
      </c>
      <c r="L282" s="5">
        <v>4.9868791003000004</v>
      </c>
      <c r="M282" s="5">
        <v>6.8612933458000001</v>
      </c>
      <c r="N282" s="5">
        <v>2912.1396439</v>
      </c>
    </row>
    <row r="283" spans="1:14" x14ac:dyDescent="0.7">
      <c r="A283" s="4">
        <v>1</v>
      </c>
      <c r="B283" s="4" t="s">
        <v>6</v>
      </c>
      <c r="C283" s="4">
        <v>198</v>
      </c>
      <c r="D283" s="4">
        <f t="shared" si="15"/>
        <v>274</v>
      </c>
      <c r="E283" s="4" t="s">
        <v>339</v>
      </c>
      <c r="F283" s="5">
        <v>162</v>
      </c>
      <c r="G283" s="6">
        <v>4.2578916E-3</v>
      </c>
      <c r="H283" s="5">
        <f t="shared" si="13"/>
        <v>3053254.0000680001</v>
      </c>
      <c r="I283" s="6">
        <f t="shared" si="14"/>
        <v>3.0773258181292722E-4</v>
      </c>
      <c r="J283" s="6"/>
      <c r="K283" s="6">
        <v>6.5742605300000007E-2</v>
      </c>
      <c r="L283" s="5">
        <v>78.277777778000001</v>
      </c>
      <c r="M283" s="5">
        <v>93.407407406999994</v>
      </c>
      <c r="N283" s="5">
        <v>18847.246913999999</v>
      </c>
    </row>
    <row r="284" spans="1:14" x14ac:dyDescent="0.7">
      <c r="A284" s="4">
        <v>9</v>
      </c>
      <c r="B284" s="4" t="s">
        <v>4</v>
      </c>
      <c r="C284" s="4">
        <v>903010903</v>
      </c>
      <c r="D284" s="4">
        <f t="shared" si="15"/>
        <v>275</v>
      </c>
      <c r="E284" s="4" t="s">
        <v>367</v>
      </c>
      <c r="F284" s="5">
        <v>127</v>
      </c>
      <c r="G284" s="6">
        <v>3.3379767000000001E-3</v>
      </c>
      <c r="H284" s="5">
        <f t="shared" si="13"/>
        <v>2957604.999942</v>
      </c>
      <c r="I284" s="6">
        <f t="shared" si="14"/>
        <v>2.9809227224289361E-4</v>
      </c>
      <c r="J284" s="6"/>
      <c r="K284" s="6">
        <v>7.3497515999999999E-2</v>
      </c>
      <c r="L284" s="5">
        <v>101.40944881999999</v>
      </c>
      <c r="M284" s="5">
        <v>123.38582676999999</v>
      </c>
      <c r="N284" s="5">
        <v>23288.228346</v>
      </c>
    </row>
    <row r="285" spans="1:14" x14ac:dyDescent="0.7">
      <c r="A285" s="4">
        <v>1</v>
      </c>
      <c r="B285" s="4" t="s">
        <v>6</v>
      </c>
      <c r="C285" s="4">
        <v>199085199</v>
      </c>
      <c r="D285" s="4">
        <f t="shared" si="15"/>
        <v>276</v>
      </c>
      <c r="E285" s="4" t="s">
        <v>387</v>
      </c>
      <c r="F285" s="5">
        <v>109</v>
      </c>
      <c r="G285" s="6">
        <v>2.8648776999999999E-3</v>
      </c>
      <c r="H285" s="5">
        <f t="shared" si="13"/>
        <v>2946477.0000470001</v>
      </c>
      <c r="I285" s="6">
        <f t="shared" si="14"/>
        <v>2.9697069895157031E-4</v>
      </c>
      <c r="J285" s="6"/>
      <c r="K285" s="6">
        <v>8.7385973800000002E-2</v>
      </c>
      <c r="L285" s="5">
        <v>110.96330275</v>
      </c>
      <c r="M285" s="5">
        <v>131.22018349000001</v>
      </c>
      <c r="N285" s="5">
        <v>27031.899083</v>
      </c>
    </row>
    <row r="286" spans="1:14" x14ac:dyDescent="0.7">
      <c r="A286" s="4">
        <v>1</v>
      </c>
      <c r="B286" s="4" t="s">
        <v>6</v>
      </c>
      <c r="C286" s="4">
        <v>167</v>
      </c>
      <c r="D286" s="4">
        <f t="shared" si="15"/>
        <v>277</v>
      </c>
      <c r="E286" s="4" t="s">
        <v>342</v>
      </c>
      <c r="F286" s="5">
        <v>159</v>
      </c>
      <c r="G286" s="6">
        <v>4.1790417000000003E-3</v>
      </c>
      <c r="H286" s="5">
        <f t="shared" si="13"/>
        <v>2848416.9999930002</v>
      </c>
      <c r="I286" s="6">
        <f t="shared" si="14"/>
        <v>2.8708738855927373E-4</v>
      </c>
      <c r="J286" s="6"/>
      <c r="K286" s="6">
        <v>4.6646265499999999E-2</v>
      </c>
      <c r="L286" s="5">
        <v>73.911949686</v>
      </c>
      <c r="M286" s="5">
        <v>94.188679245000003</v>
      </c>
      <c r="N286" s="5">
        <v>17914.572327000002</v>
      </c>
    </row>
    <row r="287" spans="1:14" x14ac:dyDescent="0.7">
      <c r="A287" s="4">
        <v>9</v>
      </c>
      <c r="B287" s="4" t="s">
        <v>4</v>
      </c>
      <c r="C287" s="4">
        <v>929</v>
      </c>
      <c r="D287" s="4">
        <f t="shared" si="15"/>
        <v>278</v>
      </c>
      <c r="E287" s="4" t="s">
        <v>189</v>
      </c>
      <c r="F287" s="5">
        <v>581</v>
      </c>
      <c r="G287" s="6">
        <v>1.5270586399999999E-2</v>
      </c>
      <c r="H287" s="5">
        <f t="shared" si="13"/>
        <v>2842828.9999893</v>
      </c>
      <c r="I287" s="6">
        <f t="shared" si="14"/>
        <v>2.865241829863764E-4</v>
      </c>
      <c r="J287" s="6"/>
      <c r="K287" s="6">
        <v>1.48982713E-2</v>
      </c>
      <c r="L287" s="5">
        <v>5.9690189329000001</v>
      </c>
      <c r="M287" s="5">
        <v>7.8089500861000003</v>
      </c>
      <c r="N287" s="5">
        <v>4892.9931152999998</v>
      </c>
    </row>
    <row r="288" spans="1:14" x14ac:dyDescent="0.7">
      <c r="A288" s="4">
        <v>5</v>
      </c>
      <c r="B288" s="4" t="s">
        <v>14</v>
      </c>
      <c r="C288" s="4">
        <v>570</v>
      </c>
      <c r="D288" s="4">
        <f t="shared" si="15"/>
        <v>279</v>
      </c>
      <c r="E288" s="4" t="s">
        <v>313</v>
      </c>
      <c r="F288" s="5">
        <v>201</v>
      </c>
      <c r="G288" s="6">
        <v>5.2829395000000001E-3</v>
      </c>
      <c r="H288" s="5">
        <f t="shared" si="13"/>
        <v>2836316.0000760001</v>
      </c>
      <c r="I288" s="6">
        <f t="shared" si="14"/>
        <v>2.8586774815369544E-4</v>
      </c>
      <c r="J288" s="6"/>
      <c r="K288" s="6">
        <v>5.4572748900000002E-2</v>
      </c>
      <c r="L288" s="5">
        <v>40.686567164000003</v>
      </c>
      <c r="M288" s="5">
        <v>49.154228856000003</v>
      </c>
      <c r="N288" s="5">
        <v>14111.024875999999</v>
      </c>
    </row>
    <row r="289" spans="1:14" x14ac:dyDescent="0.7">
      <c r="A289" s="4">
        <v>1</v>
      </c>
      <c r="B289" s="4" t="s">
        <v>6</v>
      </c>
      <c r="C289" s="4">
        <v>653</v>
      </c>
      <c r="D289" s="4">
        <f t="shared" si="15"/>
        <v>280</v>
      </c>
      <c r="E289" s="4" t="s">
        <v>384</v>
      </c>
      <c r="F289" s="5">
        <v>113</v>
      </c>
      <c r="G289" s="6">
        <v>2.9700108000000002E-3</v>
      </c>
      <c r="H289" s="5">
        <f t="shared" si="13"/>
        <v>2823498.0000450001</v>
      </c>
      <c r="I289" s="6">
        <f t="shared" si="14"/>
        <v>2.8457584245468383E-4</v>
      </c>
      <c r="J289" s="6"/>
      <c r="K289" s="6">
        <v>6.4090266300000004E-2</v>
      </c>
      <c r="L289" s="5">
        <v>103.92035398</v>
      </c>
      <c r="M289" s="5">
        <v>126.40707965</v>
      </c>
      <c r="N289" s="5">
        <v>24986.707965000001</v>
      </c>
    </row>
    <row r="290" spans="1:14" x14ac:dyDescent="0.7">
      <c r="A290" s="4">
        <v>1</v>
      </c>
      <c r="B290" s="4" t="s">
        <v>6</v>
      </c>
      <c r="C290" s="4">
        <v>199250199</v>
      </c>
      <c r="D290" s="4">
        <f t="shared" si="15"/>
        <v>281</v>
      </c>
      <c r="E290" s="4" t="s">
        <v>373</v>
      </c>
      <c r="F290" s="5">
        <v>119</v>
      </c>
      <c r="G290" s="6">
        <v>3.1277104999999999E-3</v>
      </c>
      <c r="H290" s="5">
        <f t="shared" si="13"/>
        <v>2817643.9999679998</v>
      </c>
      <c r="I290" s="6">
        <f t="shared" si="14"/>
        <v>2.8398582716031653E-4</v>
      </c>
      <c r="J290" s="6"/>
      <c r="K290" s="6">
        <v>7.4968038400000006E-2</v>
      </c>
      <c r="L290" s="5">
        <v>111.53781513</v>
      </c>
      <c r="M290" s="5">
        <v>137.10084033999999</v>
      </c>
      <c r="N290" s="5">
        <v>23677.680671999999</v>
      </c>
    </row>
    <row r="291" spans="1:14" x14ac:dyDescent="0.7">
      <c r="A291" s="4">
        <v>2</v>
      </c>
      <c r="B291" s="4" t="s">
        <v>0</v>
      </c>
      <c r="C291" s="4">
        <v>299999299</v>
      </c>
      <c r="D291" s="4">
        <f t="shared" si="15"/>
        <v>282</v>
      </c>
      <c r="E291" s="4" t="s">
        <v>87</v>
      </c>
      <c r="F291" s="5">
        <v>2028</v>
      </c>
      <c r="G291" s="6">
        <v>5.3302494300000003E-2</v>
      </c>
      <c r="H291" s="5">
        <f t="shared" si="13"/>
        <v>2795382.9999576001</v>
      </c>
      <c r="I291" s="6">
        <f t="shared" si="14"/>
        <v>2.8174217661346211E-4</v>
      </c>
      <c r="J291" s="6"/>
      <c r="K291" s="6">
        <v>1.28484182E-2</v>
      </c>
      <c r="L291" s="5">
        <v>5.8865877712000003</v>
      </c>
      <c r="M291" s="5">
        <v>6.8796844181000001</v>
      </c>
      <c r="N291" s="5">
        <v>1378.3939842</v>
      </c>
    </row>
    <row r="292" spans="1:14" x14ac:dyDescent="0.7">
      <c r="A292" s="4">
        <v>5</v>
      </c>
      <c r="B292" s="4" t="s">
        <v>14</v>
      </c>
      <c r="C292" s="4">
        <v>970</v>
      </c>
      <c r="D292" s="4">
        <f t="shared" si="15"/>
        <v>283</v>
      </c>
      <c r="E292" s="4" t="s">
        <v>383</v>
      </c>
      <c r="F292" s="5">
        <v>113</v>
      </c>
      <c r="G292" s="6">
        <v>2.9700108000000002E-3</v>
      </c>
      <c r="H292" s="5">
        <f t="shared" si="13"/>
        <v>2653654.9999580001</v>
      </c>
      <c r="I292" s="6">
        <f t="shared" si="14"/>
        <v>2.6745763842761576E-4</v>
      </c>
      <c r="J292" s="6"/>
      <c r="K292" s="6">
        <v>7.1652777799999998E-2</v>
      </c>
      <c r="L292" s="5">
        <v>55.318584070999997</v>
      </c>
      <c r="M292" s="5">
        <v>70.185840708000001</v>
      </c>
      <c r="N292" s="5">
        <v>23483.672566000001</v>
      </c>
    </row>
    <row r="293" spans="1:14" x14ac:dyDescent="0.7">
      <c r="A293" s="4">
        <v>6</v>
      </c>
      <c r="B293" s="4" t="s">
        <v>35</v>
      </c>
      <c r="C293" s="4">
        <v>620</v>
      </c>
      <c r="D293" s="4">
        <f t="shared" si="15"/>
        <v>284</v>
      </c>
      <c r="E293" s="4" t="s">
        <v>94</v>
      </c>
      <c r="F293" s="5">
        <v>1859</v>
      </c>
      <c r="G293" s="6">
        <v>4.8860619799999998E-2</v>
      </c>
      <c r="H293" s="5">
        <f t="shared" si="13"/>
        <v>2604700.0000164001</v>
      </c>
      <c r="I293" s="6">
        <f t="shared" si="14"/>
        <v>2.6252354236998521E-4</v>
      </c>
      <c r="J293" s="6"/>
      <c r="K293" s="6">
        <v>9.2251155000000005E-3</v>
      </c>
      <c r="L293" s="5">
        <v>8.1479289941000008</v>
      </c>
      <c r="M293" s="5">
        <v>8.7643894567</v>
      </c>
      <c r="N293" s="5">
        <v>1401.1296396</v>
      </c>
    </row>
    <row r="294" spans="1:14" x14ac:dyDescent="0.7">
      <c r="A294" s="4">
        <v>5</v>
      </c>
      <c r="B294" s="4" t="s">
        <v>14</v>
      </c>
      <c r="C294" s="4">
        <v>500023500</v>
      </c>
      <c r="D294" s="4">
        <f t="shared" si="15"/>
        <v>285</v>
      </c>
      <c r="E294" s="4" t="s">
        <v>294</v>
      </c>
      <c r="F294" s="5">
        <v>238</v>
      </c>
      <c r="G294" s="6">
        <v>6.2554209000000001E-3</v>
      </c>
      <c r="H294" s="5">
        <f t="shared" si="13"/>
        <v>2585490.999994</v>
      </c>
      <c r="I294" s="6">
        <f t="shared" si="14"/>
        <v>2.6058749801507531E-4</v>
      </c>
      <c r="J294" s="6"/>
      <c r="K294" s="6">
        <v>3.8651186300000001E-2</v>
      </c>
      <c r="L294" s="5">
        <v>25.453781512999999</v>
      </c>
      <c r="M294" s="5">
        <v>31.344537814999999</v>
      </c>
      <c r="N294" s="5">
        <v>10863.407563000001</v>
      </c>
    </row>
    <row r="295" spans="1:14" x14ac:dyDescent="0.7">
      <c r="A295" s="4">
        <v>5</v>
      </c>
      <c r="B295" s="4" t="s">
        <v>14</v>
      </c>
      <c r="C295" s="4">
        <v>575</v>
      </c>
      <c r="D295" s="4">
        <f t="shared" si="15"/>
        <v>286</v>
      </c>
      <c r="E295" s="4" t="s">
        <v>302</v>
      </c>
      <c r="F295" s="5">
        <v>220</v>
      </c>
      <c r="G295" s="6">
        <v>5.7823218999999999E-3</v>
      </c>
      <c r="H295" s="5">
        <f t="shared" si="13"/>
        <v>2578826.0000799997</v>
      </c>
      <c r="I295" s="6">
        <f t="shared" si="14"/>
        <v>2.599157433457053E-4</v>
      </c>
      <c r="J295" s="6"/>
      <c r="K295" s="6">
        <v>4.0320851200000001E-2</v>
      </c>
      <c r="L295" s="5">
        <v>22.813636364000001</v>
      </c>
      <c r="M295" s="5">
        <v>27.863636364000001</v>
      </c>
      <c r="N295" s="5">
        <v>11721.936363999999</v>
      </c>
    </row>
    <row r="296" spans="1:14" x14ac:dyDescent="0.7">
      <c r="A296" s="4">
        <v>1</v>
      </c>
      <c r="B296" s="4" t="s">
        <v>6</v>
      </c>
      <c r="C296" s="4">
        <v>100999100</v>
      </c>
      <c r="D296" s="4">
        <f t="shared" si="15"/>
        <v>287</v>
      </c>
      <c r="E296" s="4" t="s">
        <v>174</v>
      </c>
      <c r="F296" s="5">
        <v>707</v>
      </c>
      <c r="G296" s="6">
        <v>1.85822798E-2</v>
      </c>
      <c r="H296" s="5">
        <f t="shared" si="13"/>
        <v>2569569.0000077998</v>
      </c>
      <c r="I296" s="6">
        <f t="shared" si="14"/>
        <v>2.5898274513068718E-4</v>
      </c>
      <c r="J296" s="6"/>
      <c r="K296" s="6">
        <v>2.8648122599999999E-2</v>
      </c>
      <c r="L296" s="5">
        <v>13.452616689999999</v>
      </c>
      <c r="M296" s="5">
        <v>16.415841583999999</v>
      </c>
      <c r="N296" s="5">
        <v>3634.4681753999998</v>
      </c>
    </row>
    <row r="297" spans="1:14" x14ac:dyDescent="0.7">
      <c r="A297" s="4">
        <v>6</v>
      </c>
      <c r="B297" s="4" t="s">
        <v>35</v>
      </c>
      <c r="C297" s="4">
        <v>698</v>
      </c>
      <c r="D297" s="4">
        <f t="shared" si="15"/>
        <v>288</v>
      </c>
      <c r="E297" s="4" t="s">
        <v>50</v>
      </c>
      <c r="F297" s="5">
        <v>4233</v>
      </c>
      <c r="G297" s="6">
        <v>0.11125712929999999</v>
      </c>
      <c r="H297" s="5">
        <f t="shared" si="13"/>
        <v>2566690.0000070999</v>
      </c>
      <c r="I297" s="6">
        <f t="shared" si="14"/>
        <v>2.5869257533045595E-4</v>
      </c>
      <c r="J297" s="6"/>
      <c r="K297" s="6">
        <v>6.5564817999999997E-3</v>
      </c>
      <c r="L297" s="5">
        <v>3.8315615403000001</v>
      </c>
      <c r="M297" s="5">
        <v>4.1193007323000002</v>
      </c>
      <c r="N297" s="5">
        <v>606.35246870000003</v>
      </c>
    </row>
    <row r="298" spans="1:14" x14ac:dyDescent="0.7">
      <c r="A298" s="4">
        <v>1</v>
      </c>
      <c r="B298" s="4" t="s">
        <v>6</v>
      </c>
      <c r="C298" s="4">
        <v>186</v>
      </c>
      <c r="D298" s="4">
        <f t="shared" si="15"/>
        <v>289</v>
      </c>
      <c r="E298" s="4" t="s">
        <v>378</v>
      </c>
      <c r="F298" s="5">
        <v>114</v>
      </c>
      <c r="G298" s="6">
        <v>2.9962941000000001E-3</v>
      </c>
      <c r="H298" s="5">
        <f t="shared" si="13"/>
        <v>2547058.999998</v>
      </c>
      <c r="I298" s="6">
        <f t="shared" si="14"/>
        <v>2.5671399827259067E-4</v>
      </c>
      <c r="J298" s="6"/>
      <c r="K298" s="6">
        <v>6.5212442499999995E-2</v>
      </c>
      <c r="L298" s="5">
        <v>90.912280702000004</v>
      </c>
      <c r="M298" s="5">
        <v>120.34210526</v>
      </c>
      <c r="N298" s="5">
        <v>22342.622807</v>
      </c>
    </row>
    <row r="299" spans="1:14" x14ac:dyDescent="0.7">
      <c r="A299" s="4">
        <v>9</v>
      </c>
      <c r="B299" s="4" t="s">
        <v>4</v>
      </c>
      <c r="C299" s="4">
        <v>939</v>
      </c>
      <c r="D299" s="4">
        <f t="shared" si="15"/>
        <v>290</v>
      </c>
      <c r="E299" s="4" t="s">
        <v>241</v>
      </c>
      <c r="F299" s="5">
        <v>361</v>
      </c>
      <c r="G299" s="6">
        <v>9.4882644999999995E-3</v>
      </c>
      <c r="H299" s="5">
        <f t="shared" si="13"/>
        <v>2542412.0000088001</v>
      </c>
      <c r="I299" s="6">
        <f t="shared" si="14"/>
        <v>2.5624563458443068E-4</v>
      </c>
      <c r="J299" s="6"/>
      <c r="K299" s="6">
        <v>1.79524374E-2</v>
      </c>
      <c r="L299" s="5">
        <v>7.2493074791999996</v>
      </c>
      <c r="M299" s="5">
        <v>9.5650969528999994</v>
      </c>
      <c r="N299" s="5">
        <v>7042.6925208000002</v>
      </c>
    </row>
    <row r="300" spans="1:14" x14ac:dyDescent="0.7">
      <c r="A300" s="4">
        <v>9</v>
      </c>
      <c r="B300" s="4" t="s">
        <v>4</v>
      </c>
      <c r="C300" s="4">
        <v>917</v>
      </c>
      <c r="D300" s="4">
        <f t="shared" si="15"/>
        <v>291</v>
      </c>
      <c r="E300" s="4" t="s">
        <v>205</v>
      </c>
      <c r="F300" s="5">
        <v>510</v>
      </c>
      <c r="G300" s="6">
        <v>1.34044734E-2</v>
      </c>
      <c r="H300" s="5">
        <f t="shared" si="13"/>
        <v>2535381.9999989998</v>
      </c>
      <c r="I300" s="6">
        <f t="shared" si="14"/>
        <v>2.5553709213984124E-4</v>
      </c>
      <c r="J300" s="6"/>
      <c r="K300" s="6">
        <v>1.3532818E-2</v>
      </c>
      <c r="L300" s="5">
        <v>6.4019607842999999</v>
      </c>
      <c r="M300" s="5">
        <v>8.2294117647</v>
      </c>
      <c r="N300" s="5">
        <v>4971.3372548999996</v>
      </c>
    </row>
    <row r="301" spans="1:14" x14ac:dyDescent="0.7">
      <c r="A301" s="4">
        <v>1</v>
      </c>
      <c r="B301" s="4" t="s">
        <v>6</v>
      </c>
      <c r="C301" s="4">
        <v>674</v>
      </c>
      <c r="D301" s="4">
        <f t="shared" si="15"/>
        <v>292</v>
      </c>
      <c r="E301" s="4" t="s">
        <v>369</v>
      </c>
      <c r="F301" s="5">
        <v>126</v>
      </c>
      <c r="G301" s="6">
        <v>3.3116933999999998E-3</v>
      </c>
      <c r="H301" s="5">
        <f t="shared" si="13"/>
        <v>2533554.9999900004</v>
      </c>
      <c r="I301" s="6">
        <f t="shared" si="14"/>
        <v>2.5535295173431677E-4</v>
      </c>
      <c r="J301" s="6"/>
      <c r="K301" s="6">
        <v>5.99750831E-2</v>
      </c>
      <c r="L301" s="5">
        <v>76.873015873</v>
      </c>
      <c r="M301" s="5">
        <v>106.85714286</v>
      </c>
      <c r="N301" s="5">
        <v>20107.579365000001</v>
      </c>
    </row>
    <row r="302" spans="1:14" x14ac:dyDescent="0.7">
      <c r="A302" s="4">
        <v>5</v>
      </c>
      <c r="B302" s="4" t="s">
        <v>14</v>
      </c>
      <c r="C302" s="4">
        <v>571</v>
      </c>
      <c r="D302" s="4">
        <f t="shared" si="15"/>
        <v>293</v>
      </c>
      <c r="E302" s="4" t="s">
        <v>356</v>
      </c>
      <c r="F302" s="5">
        <v>143</v>
      </c>
      <c r="G302" s="6">
        <v>3.7585091999999998E-3</v>
      </c>
      <c r="H302" s="5">
        <f t="shared" si="13"/>
        <v>2527558.9999660002</v>
      </c>
      <c r="I302" s="6">
        <f t="shared" si="14"/>
        <v>2.5474862449266088E-4</v>
      </c>
      <c r="J302" s="6"/>
      <c r="K302" s="6">
        <v>6.9285731700000006E-2</v>
      </c>
      <c r="L302" s="5">
        <v>32.286713286999998</v>
      </c>
      <c r="M302" s="5">
        <v>39.846153846</v>
      </c>
      <c r="N302" s="5">
        <v>17675.237762000001</v>
      </c>
    </row>
    <row r="303" spans="1:14" x14ac:dyDescent="0.7">
      <c r="A303" s="4">
        <v>9</v>
      </c>
      <c r="B303" s="4" t="s">
        <v>4</v>
      </c>
      <c r="C303" s="4">
        <v>902305902</v>
      </c>
      <c r="D303" s="4">
        <f t="shared" si="15"/>
        <v>294</v>
      </c>
      <c r="E303" s="4" t="s">
        <v>411</v>
      </c>
      <c r="F303" s="5">
        <v>81</v>
      </c>
      <c r="G303" s="6">
        <v>2.1289458E-3</v>
      </c>
      <c r="H303" s="5">
        <f t="shared" si="13"/>
        <v>2514836.000025</v>
      </c>
      <c r="I303" s="6">
        <f t="shared" si="14"/>
        <v>2.5346629370060674E-4</v>
      </c>
      <c r="J303" s="6"/>
      <c r="K303" s="6">
        <v>9.59947419E-2</v>
      </c>
      <c r="L303" s="5">
        <v>147.25925925999999</v>
      </c>
      <c r="M303" s="5">
        <v>178.79012345999999</v>
      </c>
      <c r="N303" s="5">
        <v>31047.358025000001</v>
      </c>
    </row>
    <row r="304" spans="1:14" x14ac:dyDescent="0.7">
      <c r="A304" s="4">
        <v>1</v>
      </c>
      <c r="B304" s="4" t="s">
        <v>6</v>
      </c>
      <c r="C304" s="4">
        <v>657</v>
      </c>
      <c r="D304" s="4">
        <f t="shared" si="15"/>
        <v>295</v>
      </c>
      <c r="E304" s="4" t="s">
        <v>350</v>
      </c>
      <c r="F304" s="5">
        <v>149</v>
      </c>
      <c r="G304" s="6">
        <v>3.9162088999999999E-3</v>
      </c>
      <c r="H304" s="5">
        <f t="shared" si="13"/>
        <v>2497273.0000729999</v>
      </c>
      <c r="I304" s="6">
        <f t="shared" si="14"/>
        <v>2.5169614705722597E-4</v>
      </c>
      <c r="J304" s="6"/>
      <c r="K304" s="6">
        <v>4.8590636399999998E-2</v>
      </c>
      <c r="L304" s="5">
        <v>68.161073826000006</v>
      </c>
      <c r="M304" s="5">
        <v>78.080536913000003</v>
      </c>
      <c r="N304" s="5">
        <v>16760.221476999999</v>
      </c>
    </row>
    <row r="305" spans="1:14" x14ac:dyDescent="0.7">
      <c r="A305" s="4">
        <v>9</v>
      </c>
      <c r="B305" s="4" t="s">
        <v>4</v>
      </c>
      <c r="C305" s="4">
        <v>941</v>
      </c>
      <c r="D305" s="4">
        <f t="shared" si="15"/>
        <v>296</v>
      </c>
      <c r="E305" s="4" t="s">
        <v>246</v>
      </c>
      <c r="F305" s="5">
        <v>343</v>
      </c>
      <c r="G305" s="6">
        <v>9.0151655000000001E-3</v>
      </c>
      <c r="H305" s="5">
        <f t="shared" si="13"/>
        <v>2466035.9999842001</v>
      </c>
      <c r="I305" s="6">
        <f t="shared" si="14"/>
        <v>2.4854781983479278E-4</v>
      </c>
      <c r="J305" s="6"/>
      <c r="K305" s="6">
        <v>1.9552877999999999E-2</v>
      </c>
      <c r="L305" s="5">
        <v>10.635568513000001</v>
      </c>
      <c r="M305" s="5">
        <v>14.361516034999999</v>
      </c>
      <c r="N305" s="5">
        <v>7189.6093294000002</v>
      </c>
    </row>
    <row r="306" spans="1:14" x14ac:dyDescent="0.7">
      <c r="A306" s="4">
        <v>9</v>
      </c>
      <c r="B306" s="4" t="s">
        <v>4</v>
      </c>
      <c r="C306" s="4">
        <v>961</v>
      </c>
      <c r="D306" s="4">
        <f t="shared" si="15"/>
        <v>297</v>
      </c>
      <c r="E306" s="4" t="s">
        <v>311</v>
      </c>
      <c r="F306" s="5">
        <v>203</v>
      </c>
      <c r="G306" s="6">
        <v>5.3355060999999999E-3</v>
      </c>
      <c r="H306" s="5">
        <f t="shared" si="13"/>
        <v>2463000.9999559997</v>
      </c>
      <c r="I306" s="6">
        <f t="shared" si="14"/>
        <v>2.4824192704157622E-4</v>
      </c>
      <c r="J306" s="6"/>
      <c r="K306" s="6">
        <v>4.2857461200000002E-2</v>
      </c>
      <c r="L306" s="5">
        <v>46.083743841999997</v>
      </c>
      <c r="M306" s="5">
        <v>60.492610837000001</v>
      </c>
      <c r="N306" s="5">
        <v>12133.009851999999</v>
      </c>
    </row>
    <row r="307" spans="1:14" x14ac:dyDescent="0.7">
      <c r="A307" s="4">
        <v>1</v>
      </c>
      <c r="B307" s="4" t="s">
        <v>6</v>
      </c>
      <c r="C307" s="4">
        <v>194</v>
      </c>
      <c r="D307" s="4">
        <f t="shared" si="15"/>
        <v>298</v>
      </c>
      <c r="E307" s="4" t="s">
        <v>330</v>
      </c>
      <c r="F307" s="5">
        <v>180</v>
      </c>
      <c r="G307" s="6">
        <v>4.7309906000000002E-3</v>
      </c>
      <c r="H307" s="5">
        <f t="shared" si="13"/>
        <v>2447602.9999199999</v>
      </c>
      <c r="I307" s="6">
        <f t="shared" si="14"/>
        <v>2.4668998727314287E-4</v>
      </c>
      <c r="J307" s="6"/>
      <c r="K307" s="6">
        <v>4.9694642099999999E-2</v>
      </c>
      <c r="L307" s="5">
        <v>52.594444443999997</v>
      </c>
      <c r="M307" s="5">
        <v>59.45</v>
      </c>
      <c r="N307" s="5">
        <v>13597.794443999999</v>
      </c>
    </row>
    <row r="308" spans="1:14" x14ac:dyDescent="0.7">
      <c r="A308" s="4">
        <v>7</v>
      </c>
      <c r="B308" s="4" t="s">
        <v>18</v>
      </c>
      <c r="C308" s="4">
        <v>701090701</v>
      </c>
      <c r="D308" s="4">
        <f t="shared" si="15"/>
        <v>299</v>
      </c>
      <c r="E308" s="4" t="s">
        <v>266</v>
      </c>
      <c r="F308" s="5">
        <v>292</v>
      </c>
      <c r="G308" s="6">
        <v>7.6747181000000001E-3</v>
      </c>
      <c r="H308" s="5">
        <f t="shared" si="13"/>
        <v>2446475.0000012</v>
      </c>
      <c r="I308" s="6">
        <f t="shared" si="14"/>
        <v>2.4657629796747446E-4</v>
      </c>
      <c r="J308" s="6"/>
      <c r="K308" s="6">
        <v>2.4649629100000001E-2</v>
      </c>
      <c r="L308" s="5">
        <v>3.7842465753000001</v>
      </c>
      <c r="M308" s="5">
        <v>8.9178082191999994</v>
      </c>
      <c r="N308" s="5">
        <v>8378.3390411</v>
      </c>
    </row>
    <row r="309" spans="1:14" x14ac:dyDescent="0.7">
      <c r="A309" s="4">
        <v>5</v>
      </c>
      <c r="B309" s="4" t="s">
        <v>14</v>
      </c>
      <c r="C309" s="4">
        <v>567</v>
      </c>
      <c r="D309" s="4">
        <f t="shared" si="15"/>
        <v>300</v>
      </c>
      <c r="E309" s="4" t="s">
        <v>353</v>
      </c>
      <c r="F309" s="5">
        <v>146</v>
      </c>
      <c r="G309" s="6">
        <v>3.8373590999999999E-3</v>
      </c>
      <c r="H309" s="5">
        <f t="shared" si="13"/>
        <v>2417039.9999779998</v>
      </c>
      <c r="I309" s="6">
        <f t="shared" si="14"/>
        <v>2.4360959144630027E-4</v>
      </c>
      <c r="J309" s="6"/>
      <c r="K309" s="6">
        <v>7.0094334199999997E-2</v>
      </c>
      <c r="L309" s="5">
        <v>30.650684932000001</v>
      </c>
      <c r="M309" s="5">
        <v>34.465753425000003</v>
      </c>
      <c r="N309" s="5">
        <v>16555.068492999999</v>
      </c>
    </row>
    <row r="310" spans="1:14" x14ac:dyDescent="0.7">
      <c r="A310" s="4">
        <v>1</v>
      </c>
      <c r="B310" s="4" t="s">
        <v>6</v>
      </c>
      <c r="C310" s="4">
        <v>444</v>
      </c>
      <c r="D310" s="4">
        <f t="shared" si="15"/>
        <v>301</v>
      </c>
      <c r="E310" s="4" t="s">
        <v>393</v>
      </c>
      <c r="F310" s="5">
        <v>99</v>
      </c>
      <c r="G310" s="6">
        <v>2.6020447999999998E-3</v>
      </c>
      <c r="H310" s="5">
        <f t="shared" si="13"/>
        <v>2407021.999965</v>
      </c>
      <c r="I310" s="6">
        <f t="shared" si="14"/>
        <v>2.4259989326575788E-4</v>
      </c>
      <c r="J310" s="6"/>
      <c r="K310" s="6">
        <v>6.6775965699999995E-2</v>
      </c>
      <c r="L310" s="5">
        <v>97.767676768000001</v>
      </c>
      <c r="M310" s="5">
        <v>119.90909091</v>
      </c>
      <c r="N310" s="5">
        <v>24313.353534999998</v>
      </c>
    </row>
    <row r="311" spans="1:14" x14ac:dyDescent="0.7">
      <c r="A311" s="4">
        <v>9</v>
      </c>
      <c r="B311" s="4" t="s">
        <v>4</v>
      </c>
      <c r="C311" s="4">
        <v>930</v>
      </c>
      <c r="D311" s="4">
        <f t="shared" si="15"/>
        <v>302</v>
      </c>
      <c r="E311" s="4" t="s">
        <v>219</v>
      </c>
      <c r="F311" s="5">
        <v>462</v>
      </c>
      <c r="G311" s="6">
        <v>1.2142875900000001E-2</v>
      </c>
      <c r="H311" s="5">
        <f t="shared" si="13"/>
        <v>2402489.0000034003</v>
      </c>
      <c r="I311" s="6">
        <f t="shared" si="14"/>
        <v>2.4214301945784346E-4</v>
      </c>
      <c r="J311" s="6"/>
      <c r="K311" s="6">
        <v>1.48946494E-2</v>
      </c>
      <c r="L311" s="5">
        <v>6.5995670995999998</v>
      </c>
      <c r="M311" s="5">
        <v>8.5454545455000002</v>
      </c>
      <c r="N311" s="5">
        <v>5200.1926407000001</v>
      </c>
    </row>
    <row r="312" spans="1:14" x14ac:dyDescent="0.7">
      <c r="A312" s="4">
        <v>9</v>
      </c>
      <c r="B312" s="4" t="s">
        <v>4</v>
      </c>
      <c r="C312" s="4">
        <v>925</v>
      </c>
      <c r="D312" s="4">
        <f t="shared" si="15"/>
        <v>303</v>
      </c>
      <c r="E312" s="4" t="s">
        <v>168</v>
      </c>
      <c r="F312" s="5">
        <v>729</v>
      </c>
      <c r="G312" s="6">
        <v>1.9160512000000001E-2</v>
      </c>
      <c r="H312" s="5">
        <f t="shared" si="13"/>
        <v>2392335.9999936</v>
      </c>
      <c r="I312" s="6">
        <f t="shared" si="14"/>
        <v>2.4111971484378484E-4</v>
      </c>
      <c r="J312" s="6"/>
      <c r="K312" s="6">
        <v>2.5232994000000002E-2</v>
      </c>
      <c r="L312" s="5">
        <v>2.8902606309999999</v>
      </c>
      <c r="M312" s="5">
        <v>3.3552812071</v>
      </c>
      <c r="N312" s="5">
        <v>3281.6680384000001</v>
      </c>
    </row>
    <row r="313" spans="1:14" x14ac:dyDescent="0.7">
      <c r="A313" s="4">
        <v>1</v>
      </c>
      <c r="B313" s="4" t="s">
        <v>6</v>
      </c>
      <c r="C313" s="4">
        <v>641</v>
      </c>
      <c r="D313" s="4">
        <f t="shared" si="15"/>
        <v>304</v>
      </c>
      <c r="E313" s="4" t="s">
        <v>293</v>
      </c>
      <c r="F313" s="5">
        <v>239</v>
      </c>
      <c r="G313" s="6">
        <v>6.2817042E-3</v>
      </c>
      <c r="H313" s="5">
        <f t="shared" si="13"/>
        <v>2389896.0000104001</v>
      </c>
      <c r="I313" s="6">
        <f t="shared" si="14"/>
        <v>2.4087379115239301E-4</v>
      </c>
      <c r="J313" s="6"/>
      <c r="K313" s="6">
        <v>3.0184258299999999E-2</v>
      </c>
      <c r="L313" s="5">
        <v>47.184100418</v>
      </c>
      <c r="M313" s="5">
        <v>58.305439331000002</v>
      </c>
      <c r="N313" s="5">
        <v>9999.5648536000008</v>
      </c>
    </row>
    <row r="314" spans="1:14" x14ac:dyDescent="0.7">
      <c r="A314" s="4">
        <v>1</v>
      </c>
      <c r="B314" s="4" t="s">
        <v>6</v>
      </c>
      <c r="C314" s="4">
        <v>199610199</v>
      </c>
      <c r="D314" s="4">
        <f t="shared" si="15"/>
        <v>305</v>
      </c>
      <c r="E314" s="4" t="s">
        <v>418</v>
      </c>
      <c r="F314" s="5">
        <v>78</v>
      </c>
      <c r="G314" s="6">
        <v>2.0500958999999999E-3</v>
      </c>
      <c r="H314" s="5">
        <f t="shared" si="13"/>
        <v>2350089.9999719998</v>
      </c>
      <c r="I314" s="6">
        <f t="shared" si="14"/>
        <v>2.3686180814567638E-4</v>
      </c>
      <c r="J314" s="6"/>
      <c r="K314" s="6">
        <v>8.6521815500000002E-2</v>
      </c>
      <c r="L314" s="5">
        <v>115.24358974</v>
      </c>
      <c r="M314" s="5">
        <v>134.70512821</v>
      </c>
      <c r="N314" s="5">
        <v>30129.358973999999</v>
      </c>
    </row>
    <row r="315" spans="1:14" x14ac:dyDescent="0.7">
      <c r="A315" s="4">
        <v>9</v>
      </c>
      <c r="B315" s="4" t="s">
        <v>4</v>
      </c>
      <c r="C315" s="4">
        <v>962</v>
      </c>
      <c r="D315" s="4">
        <f t="shared" si="15"/>
        <v>306</v>
      </c>
      <c r="E315" s="4" t="s">
        <v>317</v>
      </c>
      <c r="F315" s="5">
        <v>199</v>
      </c>
      <c r="G315" s="6">
        <v>5.230373E-3</v>
      </c>
      <c r="H315" s="5">
        <f t="shared" si="13"/>
        <v>2286414.9999869997</v>
      </c>
      <c r="I315" s="6">
        <f t="shared" si="14"/>
        <v>2.3044410685325663E-4</v>
      </c>
      <c r="J315" s="6"/>
      <c r="K315" s="6">
        <v>4.0233328499999998E-2</v>
      </c>
      <c r="L315" s="5">
        <v>37.487437186000001</v>
      </c>
      <c r="M315" s="5">
        <v>44.733668342000001</v>
      </c>
      <c r="N315" s="5">
        <v>11489.522612999999</v>
      </c>
    </row>
    <row r="316" spans="1:14" x14ac:dyDescent="0.7">
      <c r="A316" s="4">
        <v>1</v>
      </c>
      <c r="B316" s="4" t="s">
        <v>6</v>
      </c>
      <c r="C316" s="4">
        <v>669</v>
      </c>
      <c r="D316" s="4">
        <f t="shared" si="15"/>
        <v>307</v>
      </c>
      <c r="E316" s="4" t="s">
        <v>364</v>
      </c>
      <c r="F316" s="5">
        <v>133</v>
      </c>
      <c r="G316" s="6">
        <v>3.4956764000000002E-3</v>
      </c>
      <c r="H316" s="5">
        <f t="shared" si="13"/>
        <v>2267190.9999759998</v>
      </c>
      <c r="I316" s="6">
        <f t="shared" si="14"/>
        <v>2.2850655067351366E-4</v>
      </c>
      <c r="J316" s="6"/>
      <c r="K316" s="6">
        <v>4.7219061200000002E-2</v>
      </c>
      <c r="L316" s="5">
        <v>67.060150375999996</v>
      </c>
      <c r="M316" s="5">
        <v>92.954887217999996</v>
      </c>
      <c r="N316" s="5">
        <v>17046.548871999999</v>
      </c>
    </row>
    <row r="317" spans="1:14" x14ac:dyDescent="0.7">
      <c r="A317" s="4">
        <v>5</v>
      </c>
      <c r="B317" s="4" t="s">
        <v>14</v>
      </c>
      <c r="C317" s="4">
        <v>500105500</v>
      </c>
      <c r="D317" s="4">
        <f t="shared" si="15"/>
        <v>308</v>
      </c>
      <c r="E317" s="4" t="s">
        <v>399</v>
      </c>
      <c r="F317" s="5">
        <v>94</v>
      </c>
      <c r="G317" s="6">
        <v>2.4706284E-3</v>
      </c>
      <c r="H317" s="5">
        <f t="shared" si="13"/>
        <v>2221360.0000280002</v>
      </c>
      <c r="I317" s="6">
        <f t="shared" si="14"/>
        <v>2.2388731757310603E-4</v>
      </c>
      <c r="J317" s="6"/>
      <c r="K317" s="6">
        <v>6.9933594299999999E-2</v>
      </c>
      <c r="L317" s="5">
        <v>58.138297872000003</v>
      </c>
      <c r="M317" s="5">
        <v>72.723404255000005</v>
      </c>
      <c r="N317" s="5">
        <v>23631.489362</v>
      </c>
    </row>
    <row r="318" spans="1:14" x14ac:dyDescent="0.7">
      <c r="A318" s="4">
        <v>5</v>
      </c>
      <c r="B318" s="4" t="s">
        <v>14</v>
      </c>
      <c r="C318" s="4">
        <v>531</v>
      </c>
      <c r="D318" s="4">
        <f t="shared" si="15"/>
        <v>309</v>
      </c>
      <c r="E318" s="4" t="s">
        <v>225</v>
      </c>
      <c r="F318" s="5">
        <v>417</v>
      </c>
      <c r="G318" s="6">
        <v>1.09601283E-2</v>
      </c>
      <c r="H318" s="5">
        <f t="shared" si="13"/>
        <v>2189146.9999992</v>
      </c>
      <c r="I318" s="6">
        <f t="shared" si="14"/>
        <v>2.2064062087948612E-4</v>
      </c>
      <c r="J318" s="6"/>
      <c r="K318" s="6">
        <v>7.0103229599999997E-2</v>
      </c>
      <c r="L318" s="5">
        <v>4.8848920862999998</v>
      </c>
      <c r="M318" s="5">
        <v>5.2901678657</v>
      </c>
      <c r="N318" s="5">
        <v>5249.7529975999996</v>
      </c>
    </row>
    <row r="319" spans="1:14" x14ac:dyDescent="0.7">
      <c r="A319" s="4">
        <v>1</v>
      </c>
      <c r="B319" s="4" t="s">
        <v>6</v>
      </c>
      <c r="C319" s="4">
        <v>666</v>
      </c>
      <c r="D319" s="4">
        <f t="shared" si="15"/>
        <v>310</v>
      </c>
      <c r="E319" s="4" t="s">
        <v>331</v>
      </c>
      <c r="F319" s="5">
        <v>179</v>
      </c>
      <c r="G319" s="6">
        <v>4.7047073000000003E-3</v>
      </c>
      <c r="H319" s="5">
        <f t="shared" si="13"/>
        <v>2187089.000058</v>
      </c>
      <c r="I319" s="6">
        <f t="shared" si="14"/>
        <v>2.2043319836067104E-4</v>
      </c>
      <c r="J319" s="6"/>
      <c r="K319" s="6">
        <v>4.1811081899999998E-2</v>
      </c>
      <c r="L319" s="5">
        <v>47</v>
      </c>
      <c r="M319" s="5">
        <v>53.854748602999997</v>
      </c>
      <c r="N319" s="5">
        <v>12218.374302</v>
      </c>
    </row>
    <row r="320" spans="1:14" x14ac:dyDescent="0.7">
      <c r="A320" s="4">
        <v>6</v>
      </c>
      <c r="B320" s="4" t="s">
        <v>35</v>
      </c>
      <c r="C320" s="4">
        <v>614</v>
      </c>
      <c r="D320" s="4">
        <f t="shared" si="15"/>
        <v>311</v>
      </c>
      <c r="E320" s="4" t="s">
        <v>58</v>
      </c>
      <c r="F320" s="5">
        <v>3376</v>
      </c>
      <c r="G320" s="6">
        <v>8.8732357299999995E-2</v>
      </c>
      <c r="H320" s="5">
        <f t="shared" si="13"/>
        <v>2079675.9999937599</v>
      </c>
      <c r="I320" s="6">
        <f t="shared" si="14"/>
        <v>2.0960721407331577E-4</v>
      </c>
      <c r="J320" s="6"/>
      <c r="K320" s="6">
        <v>7.5416865999999999E-3</v>
      </c>
      <c r="L320" s="5">
        <v>3.5574644549999999</v>
      </c>
      <c r="M320" s="5">
        <v>3.8092417061999999</v>
      </c>
      <c r="N320" s="5">
        <v>616.01777250999999</v>
      </c>
    </row>
    <row r="321" spans="1:14" x14ac:dyDescent="0.7">
      <c r="A321" s="4">
        <v>9</v>
      </c>
      <c r="B321" s="4" t="s">
        <v>4</v>
      </c>
      <c r="C321" s="4">
        <v>975</v>
      </c>
      <c r="D321" s="4">
        <f t="shared" si="15"/>
        <v>312</v>
      </c>
      <c r="E321" s="4" t="s">
        <v>390</v>
      </c>
      <c r="F321" s="5">
        <v>105</v>
      </c>
      <c r="G321" s="6">
        <v>2.7597444999999999E-3</v>
      </c>
      <c r="H321" s="5">
        <f t="shared" si="13"/>
        <v>2067836.99997</v>
      </c>
      <c r="I321" s="6">
        <f t="shared" si="14"/>
        <v>2.0841398021746436E-4</v>
      </c>
      <c r="J321" s="6"/>
      <c r="K321" s="6">
        <v>5.8984846700000003E-2</v>
      </c>
      <c r="L321" s="5">
        <v>70.333333332999999</v>
      </c>
      <c r="M321" s="5">
        <v>97.123809523999995</v>
      </c>
      <c r="N321" s="5">
        <v>19693.685713999999</v>
      </c>
    </row>
    <row r="322" spans="1:14" x14ac:dyDescent="0.7">
      <c r="A322" s="4">
        <v>1</v>
      </c>
      <c r="B322" s="4" t="s">
        <v>6</v>
      </c>
      <c r="C322" s="4">
        <v>179</v>
      </c>
      <c r="D322" s="4">
        <f t="shared" si="15"/>
        <v>313</v>
      </c>
      <c r="E322" s="4" t="s">
        <v>388</v>
      </c>
      <c r="F322" s="5">
        <v>109</v>
      </c>
      <c r="G322" s="6">
        <v>2.8648776999999999E-3</v>
      </c>
      <c r="H322" s="5">
        <f t="shared" si="13"/>
        <v>2059182.0000379998</v>
      </c>
      <c r="I322" s="6">
        <f t="shared" si="14"/>
        <v>2.0754165663265751E-4</v>
      </c>
      <c r="J322" s="6"/>
      <c r="K322" s="6">
        <v>5.72437685E-2</v>
      </c>
      <c r="L322" s="5">
        <v>77.275229358000004</v>
      </c>
      <c r="M322" s="5">
        <v>88.706422017999998</v>
      </c>
      <c r="N322" s="5">
        <v>18891.577981999999</v>
      </c>
    </row>
    <row r="323" spans="1:14" x14ac:dyDescent="0.7">
      <c r="A323" s="4">
        <v>9</v>
      </c>
      <c r="B323" s="4" t="s">
        <v>4</v>
      </c>
      <c r="C323" s="4">
        <v>942</v>
      </c>
      <c r="D323" s="4">
        <f t="shared" si="15"/>
        <v>314</v>
      </c>
      <c r="E323" s="4" t="s">
        <v>267</v>
      </c>
      <c r="F323" s="5">
        <v>291</v>
      </c>
      <c r="G323" s="6">
        <v>7.6484348000000002E-3</v>
      </c>
      <c r="H323" s="5">
        <f t="shared" si="13"/>
        <v>2037539.9999990999</v>
      </c>
      <c r="I323" s="6">
        <f t="shared" si="14"/>
        <v>2.0536039410179116E-4</v>
      </c>
      <c r="J323" s="6"/>
      <c r="K323" s="6">
        <v>2.3939017699999999E-2</v>
      </c>
      <c r="L323" s="5">
        <v>8.4982817868999998</v>
      </c>
      <c r="M323" s="5">
        <v>11.731958763</v>
      </c>
      <c r="N323" s="5">
        <v>7001.8556700999998</v>
      </c>
    </row>
    <row r="324" spans="1:14" x14ac:dyDescent="0.7">
      <c r="A324" s="4">
        <v>9</v>
      </c>
      <c r="B324" s="4" t="s">
        <v>4</v>
      </c>
      <c r="C324" s="4">
        <v>943</v>
      </c>
      <c r="D324" s="4">
        <f t="shared" si="15"/>
        <v>315</v>
      </c>
      <c r="E324" s="4" t="s">
        <v>295</v>
      </c>
      <c r="F324" s="5">
        <v>238</v>
      </c>
      <c r="G324" s="6">
        <v>6.2554209000000001E-3</v>
      </c>
      <c r="H324" s="5">
        <f t="shared" si="13"/>
        <v>2026217.9999991998</v>
      </c>
      <c r="I324" s="6">
        <f t="shared" si="14"/>
        <v>2.0421926785052689E-4</v>
      </c>
      <c r="J324" s="6"/>
      <c r="K324" s="6">
        <v>2.4447801200000001E-2</v>
      </c>
      <c r="L324" s="5">
        <v>11.953781512999999</v>
      </c>
      <c r="M324" s="5">
        <v>14.974789916000001</v>
      </c>
      <c r="N324" s="5">
        <v>8513.5210083999991</v>
      </c>
    </row>
    <row r="325" spans="1:14" x14ac:dyDescent="0.7">
      <c r="A325" s="4">
        <v>1</v>
      </c>
      <c r="B325" s="4" t="s">
        <v>6</v>
      </c>
      <c r="C325" s="4">
        <v>640</v>
      </c>
      <c r="D325" s="4">
        <f t="shared" si="15"/>
        <v>316</v>
      </c>
      <c r="E325" s="4" t="s">
        <v>338</v>
      </c>
      <c r="F325" s="5">
        <v>163</v>
      </c>
      <c r="G325" s="6">
        <v>4.2841748000000002E-3</v>
      </c>
      <c r="H325" s="5">
        <f t="shared" si="13"/>
        <v>2015510.0000749999</v>
      </c>
      <c r="I325" s="6">
        <f t="shared" si="14"/>
        <v>2.0314002568375881E-4</v>
      </c>
      <c r="J325" s="6"/>
      <c r="K325" s="6">
        <v>3.5129264600000001E-2</v>
      </c>
      <c r="L325" s="5">
        <v>48.226993864999997</v>
      </c>
      <c r="M325" s="5">
        <v>66.736196319000001</v>
      </c>
      <c r="N325" s="5">
        <v>12365.092025</v>
      </c>
    </row>
    <row r="326" spans="1:14" x14ac:dyDescent="0.7">
      <c r="A326" s="4">
        <v>7</v>
      </c>
      <c r="B326" s="4" t="s">
        <v>18</v>
      </c>
      <c r="C326" s="4">
        <v>701140701</v>
      </c>
      <c r="D326" s="4">
        <f t="shared" si="15"/>
        <v>317</v>
      </c>
      <c r="E326" s="4" t="s">
        <v>269</v>
      </c>
      <c r="F326" s="5">
        <v>290</v>
      </c>
      <c r="G326" s="6">
        <v>7.6221515000000004E-3</v>
      </c>
      <c r="H326" s="5">
        <f t="shared" si="13"/>
        <v>1990027.9999879999</v>
      </c>
      <c r="I326" s="6">
        <f t="shared" si="14"/>
        <v>2.0057173569663195E-4</v>
      </c>
      <c r="J326" s="6"/>
      <c r="K326" s="6">
        <v>2.5474081199999998E-2</v>
      </c>
      <c r="L326" s="5">
        <v>5.5206896552</v>
      </c>
      <c r="M326" s="5">
        <v>7.4620689655000003</v>
      </c>
      <c r="N326" s="5">
        <v>6862.1655172000001</v>
      </c>
    </row>
    <row r="327" spans="1:14" x14ac:dyDescent="0.7">
      <c r="A327" s="4">
        <v>1</v>
      </c>
      <c r="B327" s="4" t="s">
        <v>6</v>
      </c>
      <c r="C327" s="4">
        <v>658</v>
      </c>
      <c r="D327" s="4">
        <f t="shared" si="15"/>
        <v>318</v>
      </c>
      <c r="E327" s="4" t="s">
        <v>362</v>
      </c>
      <c r="F327" s="5">
        <v>136</v>
      </c>
      <c r="G327" s="6">
        <v>3.5745261999999998E-3</v>
      </c>
      <c r="H327" s="5">
        <f t="shared" si="13"/>
        <v>1928862.999936</v>
      </c>
      <c r="I327" s="6">
        <f t="shared" si="14"/>
        <v>1.9440701327846086E-4</v>
      </c>
      <c r="J327" s="6"/>
      <c r="K327" s="6">
        <v>4.9454059299999999E-2</v>
      </c>
      <c r="L327" s="5">
        <v>59.058823529000001</v>
      </c>
      <c r="M327" s="5">
        <v>71.389705882000001</v>
      </c>
      <c r="N327" s="5">
        <v>14182.816176</v>
      </c>
    </row>
    <row r="328" spans="1:14" x14ac:dyDescent="0.7">
      <c r="A328" s="4">
        <v>8</v>
      </c>
      <c r="B328" s="4" t="s">
        <v>110</v>
      </c>
      <c r="C328" s="4">
        <v>800010800</v>
      </c>
      <c r="D328" s="4">
        <f t="shared" si="15"/>
        <v>319</v>
      </c>
      <c r="E328" s="4" t="s">
        <v>400</v>
      </c>
      <c r="F328" s="5">
        <v>93</v>
      </c>
      <c r="G328" s="6">
        <v>2.4443452000000002E-3</v>
      </c>
      <c r="H328" s="5">
        <f t="shared" si="13"/>
        <v>1916496.000003</v>
      </c>
      <c r="I328" s="6">
        <f t="shared" si="14"/>
        <v>1.9316056315718774E-4</v>
      </c>
      <c r="J328" s="6"/>
      <c r="K328" s="6">
        <v>4.1772745399999998E-2</v>
      </c>
      <c r="L328" s="5">
        <v>44.043010752999997</v>
      </c>
      <c r="M328" s="5">
        <v>54.483870967999998</v>
      </c>
      <c r="N328" s="5">
        <v>20607.483871</v>
      </c>
    </row>
    <row r="329" spans="1:14" x14ac:dyDescent="0.7">
      <c r="A329" s="4">
        <v>9</v>
      </c>
      <c r="B329" s="4" t="s">
        <v>4</v>
      </c>
      <c r="C329" s="4">
        <v>904010904</v>
      </c>
      <c r="D329" s="4">
        <f t="shared" si="15"/>
        <v>320</v>
      </c>
      <c r="E329" s="4" t="s">
        <v>178</v>
      </c>
      <c r="F329" s="5">
        <v>668</v>
      </c>
      <c r="G329" s="6">
        <v>1.75572318E-2</v>
      </c>
      <c r="H329" s="5">
        <f t="shared" si="13"/>
        <v>1908261.9999876001</v>
      </c>
      <c r="I329" s="6">
        <f t="shared" si="14"/>
        <v>1.9233067147987224E-4</v>
      </c>
      <c r="J329" s="6"/>
      <c r="K329" s="6">
        <v>1.19654054E-2</v>
      </c>
      <c r="L329" s="5">
        <v>4.7155688622999996</v>
      </c>
      <c r="M329" s="5">
        <v>6.0059880239999996</v>
      </c>
      <c r="N329" s="5">
        <v>2856.6796407000002</v>
      </c>
    </row>
    <row r="330" spans="1:14" x14ac:dyDescent="0.7">
      <c r="A330" s="4">
        <v>6</v>
      </c>
      <c r="B330" s="4" t="s">
        <v>35</v>
      </c>
      <c r="C330" s="4">
        <v>615</v>
      </c>
      <c r="D330" s="4">
        <f t="shared" si="15"/>
        <v>321</v>
      </c>
      <c r="E330" s="4" t="s">
        <v>75</v>
      </c>
      <c r="F330" s="5">
        <v>2768</v>
      </c>
      <c r="G330" s="6">
        <v>7.2752122399999994E-2</v>
      </c>
      <c r="H330" s="5">
        <f t="shared" ref="H330:H393" si="16">F330*N330</f>
        <v>1855613.0000134401</v>
      </c>
      <c r="I330" s="6">
        <f t="shared" si="14"/>
        <v>1.8702426307377299E-4</v>
      </c>
      <c r="J330" s="6"/>
      <c r="K330" s="6">
        <v>6.2796904999999998E-3</v>
      </c>
      <c r="L330" s="5">
        <v>3.8280346821000002</v>
      </c>
      <c r="M330" s="5">
        <v>4.1950867051999996</v>
      </c>
      <c r="N330" s="5">
        <v>670.38041908000002</v>
      </c>
    </row>
    <row r="331" spans="1:14" x14ac:dyDescent="0.7">
      <c r="A331" s="4">
        <v>1</v>
      </c>
      <c r="B331" s="4" t="s">
        <v>6</v>
      </c>
      <c r="C331" s="4">
        <v>199050199</v>
      </c>
      <c r="D331" s="4">
        <f t="shared" si="15"/>
        <v>322</v>
      </c>
      <c r="E331" s="4" t="s">
        <v>405</v>
      </c>
      <c r="F331" s="5">
        <v>86</v>
      </c>
      <c r="G331" s="6">
        <v>2.2603622000000002E-3</v>
      </c>
      <c r="H331" s="5">
        <f t="shared" si="16"/>
        <v>1853799.000036</v>
      </c>
      <c r="I331" s="6">
        <f t="shared" ref="I331:I394" si="17">H331/$H$562</f>
        <v>1.8684143292061384E-4</v>
      </c>
      <c r="J331" s="6"/>
      <c r="K331" s="6">
        <v>8.99106556E-2</v>
      </c>
      <c r="L331" s="5">
        <v>94.406976744000005</v>
      </c>
      <c r="M331" s="5">
        <v>113.93023255999999</v>
      </c>
      <c r="N331" s="5">
        <v>21555.802326000001</v>
      </c>
    </row>
    <row r="332" spans="1:14" x14ac:dyDescent="0.7">
      <c r="A332" s="4">
        <v>1</v>
      </c>
      <c r="B332" s="4" t="s">
        <v>6</v>
      </c>
      <c r="C332" s="4">
        <v>448</v>
      </c>
      <c r="D332" s="4">
        <f t="shared" ref="D332:D395" si="18">1+D331</f>
        <v>323</v>
      </c>
      <c r="E332" s="4" t="s">
        <v>413</v>
      </c>
      <c r="F332" s="5">
        <v>80</v>
      </c>
      <c r="G332" s="6">
        <v>2.1026625000000001E-3</v>
      </c>
      <c r="H332" s="5">
        <f t="shared" si="16"/>
        <v>1819355</v>
      </c>
      <c r="I332" s="6">
        <f t="shared" si="17"/>
        <v>1.8336987730853348E-4</v>
      </c>
      <c r="J332" s="6"/>
      <c r="K332" s="6">
        <v>6.9809371100000003E-2</v>
      </c>
      <c r="L332" s="5">
        <v>96.825000000000003</v>
      </c>
      <c r="M332" s="5">
        <v>116.2625</v>
      </c>
      <c r="N332" s="5">
        <v>22741.9375</v>
      </c>
    </row>
    <row r="333" spans="1:14" x14ac:dyDescent="0.7">
      <c r="A333" s="4">
        <v>5</v>
      </c>
      <c r="B333" s="4" t="s">
        <v>14</v>
      </c>
      <c r="C333" s="4">
        <v>528</v>
      </c>
      <c r="D333" s="4">
        <f t="shared" si="18"/>
        <v>324</v>
      </c>
      <c r="E333" s="4" t="s">
        <v>407</v>
      </c>
      <c r="F333" s="5">
        <v>85</v>
      </c>
      <c r="G333" s="6">
        <v>2.2340788999999999E-3</v>
      </c>
      <c r="H333" s="5">
        <f t="shared" si="16"/>
        <v>1784338.999965</v>
      </c>
      <c r="I333" s="6">
        <f t="shared" si="17"/>
        <v>1.7984067073243724E-4</v>
      </c>
      <c r="J333" s="6"/>
      <c r="K333" s="6">
        <v>6.1236047500000002E-2</v>
      </c>
      <c r="L333" s="5">
        <v>45.541176471</v>
      </c>
      <c r="M333" s="5">
        <v>64.564705881999998</v>
      </c>
      <c r="N333" s="5">
        <v>20992.223528999999</v>
      </c>
    </row>
    <row r="334" spans="1:14" x14ac:dyDescent="0.7">
      <c r="A334" s="4">
        <v>1</v>
      </c>
      <c r="B334" s="4" t="s">
        <v>6</v>
      </c>
      <c r="C334" s="4">
        <v>660</v>
      </c>
      <c r="D334" s="4">
        <f t="shared" si="18"/>
        <v>325</v>
      </c>
      <c r="E334" s="4" t="s">
        <v>328</v>
      </c>
      <c r="F334" s="5">
        <v>183</v>
      </c>
      <c r="G334" s="6">
        <v>4.8098404999999999E-3</v>
      </c>
      <c r="H334" s="5">
        <f t="shared" si="16"/>
        <v>1767583.9999910998</v>
      </c>
      <c r="I334" s="6">
        <f t="shared" si="17"/>
        <v>1.7815196111308393E-4</v>
      </c>
      <c r="J334" s="6"/>
      <c r="K334" s="6">
        <v>4.11686634E-2</v>
      </c>
      <c r="L334" s="5">
        <v>38.721311475</v>
      </c>
      <c r="M334" s="5">
        <v>48</v>
      </c>
      <c r="N334" s="5">
        <v>9658.9289616999995</v>
      </c>
    </row>
    <row r="335" spans="1:14" x14ac:dyDescent="0.7">
      <c r="A335" s="4">
        <v>5</v>
      </c>
      <c r="B335" s="4" t="s">
        <v>14</v>
      </c>
      <c r="C335" s="4">
        <v>500370500</v>
      </c>
      <c r="D335" s="4">
        <f t="shared" si="18"/>
        <v>326</v>
      </c>
      <c r="E335" s="4" t="s">
        <v>380</v>
      </c>
      <c r="F335" s="5">
        <v>114</v>
      </c>
      <c r="G335" s="6">
        <v>2.9962941000000001E-3</v>
      </c>
      <c r="H335" s="5">
        <f t="shared" si="16"/>
        <v>1763729.9999460001</v>
      </c>
      <c r="I335" s="6">
        <f t="shared" si="17"/>
        <v>1.7776352261954253E-4</v>
      </c>
      <c r="J335" s="6"/>
      <c r="K335" s="6">
        <v>4.7570765100000002E-2</v>
      </c>
      <c r="L335" s="5">
        <v>26.043859649000002</v>
      </c>
      <c r="M335" s="5">
        <v>30.929824561</v>
      </c>
      <c r="N335" s="5">
        <v>15471.315789</v>
      </c>
    </row>
    <row r="336" spans="1:14" x14ac:dyDescent="0.7">
      <c r="A336" s="4">
        <v>9</v>
      </c>
      <c r="B336" s="4" t="s">
        <v>4</v>
      </c>
      <c r="C336" s="4">
        <v>923</v>
      </c>
      <c r="D336" s="4">
        <f t="shared" si="18"/>
        <v>327</v>
      </c>
      <c r="E336" s="4" t="s">
        <v>394</v>
      </c>
      <c r="F336" s="5">
        <v>99</v>
      </c>
      <c r="G336" s="6">
        <v>2.6020447999999998E-3</v>
      </c>
      <c r="H336" s="5">
        <f t="shared" si="16"/>
        <v>1758186.9999540001</v>
      </c>
      <c r="I336" s="6">
        <f t="shared" si="17"/>
        <v>1.7720485252577071E-4</v>
      </c>
      <c r="J336" s="6"/>
      <c r="K336" s="6">
        <v>6.3089736300000004E-2</v>
      </c>
      <c r="L336" s="5">
        <v>41.292929293</v>
      </c>
      <c r="M336" s="5">
        <v>54.222222221999999</v>
      </c>
      <c r="N336" s="5">
        <v>17759.464646</v>
      </c>
    </row>
    <row r="337" spans="1:14" x14ac:dyDescent="0.7">
      <c r="A337" s="4">
        <v>1</v>
      </c>
      <c r="B337" s="4" t="s">
        <v>6</v>
      </c>
      <c r="C337" s="4">
        <v>642</v>
      </c>
      <c r="D337" s="4">
        <f t="shared" si="18"/>
        <v>328</v>
      </c>
      <c r="E337" s="4" t="s">
        <v>324</v>
      </c>
      <c r="F337" s="5">
        <v>189</v>
      </c>
      <c r="G337" s="6">
        <v>4.9675400999999999E-3</v>
      </c>
      <c r="H337" s="5">
        <f t="shared" si="16"/>
        <v>1755625.999995</v>
      </c>
      <c r="I337" s="6">
        <f t="shared" si="17"/>
        <v>1.7694673344056247E-4</v>
      </c>
      <c r="J337" s="6"/>
      <c r="K337" s="6">
        <v>2.95042945E-2</v>
      </c>
      <c r="L337" s="5">
        <v>42.052910052999998</v>
      </c>
      <c r="M337" s="5">
        <v>50.925925925999998</v>
      </c>
      <c r="N337" s="5">
        <v>9289.0264549999993</v>
      </c>
    </row>
    <row r="338" spans="1:14" x14ac:dyDescent="0.7">
      <c r="A338" s="4">
        <v>6</v>
      </c>
      <c r="B338" s="4" t="s">
        <v>35</v>
      </c>
      <c r="C338" s="4">
        <v>619</v>
      </c>
      <c r="D338" s="4">
        <f t="shared" si="18"/>
        <v>329</v>
      </c>
      <c r="E338" s="4" t="s">
        <v>93</v>
      </c>
      <c r="F338" s="5">
        <v>1886</v>
      </c>
      <c r="G338" s="6">
        <v>4.9570268399999999E-2</v>
      </c>
      <c r="H338" s="5">
        <f t="shared" si="16"/>
        <v>1731960.9999978601</v>
      </c>
      <c r="I338" s="6">
        <f t="shared" si="17"/>
        <v>1.7456157598312179E-4</v>
      </c>
      <c r="J338" s="6"/>
      <c r="K338" s="6">
        <v>7.729868E-3</v>
      </c>
      <c r="L338" s="5">
        <v>5.3223753977000001</v>
      </c>
      <c r="M338" s="5">
        <v>5.9528101803000002</v>
      </c>
      <c r="N338" s="5">
        <v>918.32502651000004</v>
      </c>
    </row>
    <row r="339" spans="1:14" x14ac:dyDescent="0.7">
      <c r="A339" s="4">
        <v>9</v>
      </c>
      <c r="B339" s="4" t="s">
        <v>4</v>
      </c>
      <c r="C339" s="4">
        <v>936</v>
      </c>
      <c r="D339" s="4">
        <f t="shared" si="18"/>
        <v>330</v>
      </c>
      <c r="E339" s="4" t="s">
        <v>298</v>
      </c>
      <c r="F339" s="5">
        <v>231</v>
      </c>
      <c r="G339" s="6">
        <v>6.0714380000000002E-3</v>
      </c>
      <c r="H339" s="5">
        <f t="shared" si="16"/>
        <v>1711340.9999994</v>
      </c>
      <c r="I339" s="6">
        <f t="shared" si="17"/>
        <v>1.724833191999104E-4</v>
      </c>
      <c r="J339" s="6"/>
      <c r="K339" s="6">
        <v>2.4910966999999999E-2</v>
      </c>
      <c r="L339" s="5">
        <v>8.8398268398000006</v>
      </c>
      <c r="M339" s="5">
        <v>11.956709956999999</v>
      </c>
      <c r="N339" s="5">
        <v>7408.4025973999996</v>
      </c>
    </row>
    <row r="340" spans="1:14" x14ac:dyDescent="0.7">
      <c r="A340" s="4">
        <v>7</v>
      </c>
      <c r="B340" s="4" t="s">
        <v>18</v>
      </c>
      <c r="C340" s="4">
        <v>708040708</v>
      </c>
      <c r="D340" s="4">
        <f t="shared" si="18"/>
        <v>331</v>
      </c>
      <c r="E340" s="4" t="s">
        <v>489</v>
      </c>
      <c r="F340" s="5">
        <v>31</v>
      </c>
      <c r="G340" s="6">
        <v>8.1478170000000001E-4</v>
      </c>
      <c r="H340" s="5">
        <f t="shared" si="16"/>
        <v>1705262.000003</v>
      </c>
      <c r="I340" s="6">
        <f t="shared" si="17"/>
        <v>1.7187062652393543E-4</v>
      </c>
      <c r="J340" s="6"/>
      <c r="K340" s="6">
        <v>0.12812614410000001</v>
      </c>
      <c r="L340" s="5">
        <v>157.93548387000001</v>
      </c>
      <c r="M340" s="5">
        <v>243.29032258000001</v>
      </c>
      <c r="N340" s="5">
        <v>55008.451612999997</v>
      </c>
    </row>
    <row r="341" spans="1:14" x14ac:dyDescent="0.7">
      <c r="A341" s="4">
        <v>1</v>
      </c>
      <c r="B341" s="4" t="s">
        <v>6</v>
      </c>
      <c r="C341" s="4">
        <v>199032199</v>
      </c>
      <c r="D341" s="4">
        <f t="shared" si="18"/>
        <v>332</v>
      </c>
      <c r="E341" s="4" t="s">
        <v>256</v>
      </c>
      <c r="F341" s="5">
        <v>304</v>
      </c>
      <c r="G341" s="6">
        <v>7.9901174999999994E-3</v>
      </c>
      <c r="H341" s="5">
        <f t="shared" si="16"/>
        <v>1671985.0000016</v>
      </c>
      <c r="I341" s="6">
        <f t="shared" si="17"/>
        <v>1.6851669097674821E-4</v>
      </c>
      <c r="J341" s="6"/>
      <c r="K341" s="6">
        <v>2.20645662E-2</v>
      </c>
      <c r="L341" s="5">
        <v>9.9835526316000003</v>
      </c>
      <c r="M341" s="5">
        <v>12.378289474000001</v>
      </c>
      <c r="N341" s="5">
        <v>5499.9506578999999</v>
      </c>
    </row>
    <row r="342" spans="1:14" x14ac:dyDescent="0.7">
      <c r="A342" s="4">
        <v>5</v>
      </c>
      <c r="B342" s="4" t="s">
        <v>14</v>
      </c>
      <c r="C342" s="4">
        <v>542</v>
      </c>
      <c r="D342" s="4">
        <f t="shared" si="18"/>
        <v>333</v>
      </c>
      <c r="E342" s="4" t="s">
        <v>349</v>
      </c>
      <c r="F342" s="5">
        <v>150</v>
      </c>
      <c r="G342" s="6">
        <v>3.9424921999999998E-3</v>
      </c>
      <c r="H342" s="5">
        <f t="shared" si="16"/>
        <v>1656139.0000499999</v>
      </c>
      <c r="I342" s="6">
        <f t="shared" si="17"/>
        <v>1.6691959801415655E-4</v>
      </c>
      <c r="J342" s="6"/>
      <c r="K342" s="6">
        <v>4.65478696E-2</v>
      </c>
      <c r="L342" s="5">
        <v>27.313333332999999</v>
      </c>
      <c r="M342" s="5">
        <v>34.213333333000001</v>
      </c>
      <c r="N342" s="5">
        <v>11040.926667</v>
      </c>
    </row>
    <row r="343" spans="1:14" x14ac:dyDescent="0.7">
      <c r="A343" s="4">
        <v>1</v>
      </c>
      <c r="B343" s="4" t="s">
        <v>6</v>
      </c>
      <c r="C343" s="4">
        <v>199998199</v>
      </c>
      <c r="D343" s="4">
        <f t="shared" si="18"/>
        <v>334</v>
      </c>
      <c r="E343" s="4" t="s">
        <v>249</v>
      </c>
      <c r="F343" s="5">
        <v>332</v>
      </c>
      <c r="G343" s="6">
        <v>8.7260493999999997E-3</v>
      </c>
      <c r="H343" s="5">
        <f t="shared" si="16"/>
        <v>1640368.0000068001</v>
      </c>
      <c r="I343" s="6">
        <f t="shared" si="17"/>
        <v>1.6533006417224311E-4</v>
      </c>
      <c r="J343" s="6"/>
      <c r="K343" s="6">
        <v>1.7208446499999999E-2</v>
      </c>
      <c r="L343" s="5">
        <v>21.051204818999999</v>
      </c>
      <c r="M343" s="5">
        <v>25.135542169000001</v>
      </c>
      <c r="N343" s="5">
        <v>4940.8674699000003</v>
      </c>
    </row>
    <row r="344" spans="1:14" x14ac:dyDescent="0.7">
      <c r="A344" s="4">
        <v>3</v>
      </c>
      <c r="B344" s="4" t="s">
        <v>9</v>
      </c>
      <c r="C344" s="4">
        <v>399090399</v>
      </c>
      <c r="D344" s="4">
        <f t="shared" si="18"/>
        <v>335</v>
      </c>
      <c r="E344" s="4" t="s">
        <v>212</v>
      </c>
      <c r="F344" s="5">
        <v>482</v>
      </c>
      <c r="G344" s="6">
        <v>1.26685415E-2</v>
      </c>
      <c r="H344" s="5">
        <f t="shared" si="16"/>
        <v>1628621.9999868001</v>
      </c>
      <c r="I344" s="6">
        <f t="shared" si="17"/>
        <v>1.6414620363785956E-4</v>
      </c>
      <c r="J344" s="6"/>
      <c r="K344" s="6">
        <v>1.28545616E-2</v>
      </c>
      <c r="L344" s="5">
        <v>5.3132780083000002</v>
      </c>
      <c r="M344" s="5">
        <v>6.6141078838</v>
      </c>
      <c r="N344" s="5">
        <v>3378.8838174000002</v>
      </c>
    </row>
    <row r="345" spans="1:14" x14ac:dyDescent="0.7">
      <c r="A345" s="4">
        <v>1</v>
      </c>
      <c r="B345" s="4" t="s">
        <v>6</v>
      </c>
      <c r="C345" s="4">
        <v>199440199</v>
      </c>
      <c r="D345" s="4">
        <f t="shared" si="18"/>
        <v>336</v>
      </c>
      <c r="E345" s="4" t="s">
        <v>395</v>
      </c>
      <c r="F345" s="5">
        <v>97</v>
      </c>
      <c r="G345" s="6">
        <v>2.5494783000000001E-3</v>
      </c>
      <c r="H345" s="5">
        <f t="shared" si="16"/>
        <v>1606636.9999769998</v>
      </c>
      <c r="I345" s="6">
        <f t="shared" si="17"/>
        <v>1.6193037068913587E-4</v>
      </c>
      <c r="J345" s="6"/>
      <c r="K345" s="6">
        <v>5.2222360600000003E-2</v>
      </c>
      <c r="L345" s="5">
        <v>73.597938143999997</v>
      </c>
      <c r="M345" s="5">
        <v>82.577319587999995</v>
      </c>
      <c r="N345" s="5">
        <v>16563.268040999999</v>
      </c>
    </row>
    <row r="346" spans="1:14" x14ac:dyDescent="0.7">
      <c r="A346" s="4">
        <v>1</v>
      </c>
      <c r="B346" s="4" t="s">
        <v>6</v>
      </c>
      <c r="C346" s="4">
        <v>453</v>
      </c>
      <c r="D346" s="4">
        <f t="shared" si="18"/>
        <v>337</v>
      </c>
      <c r="E346" s="4" t="s">
        <v>410</v>
      </c>
      <c r="F346" s="5">
        <v>82</v>
      </c>
      <c r="G346" s="6">
        <v>2.1552290999999999E-3</v>
      </c>
      <c r="H346" s="5">
        <f t="shared" si="16"/>
        <v>1582151.9999700002</v>
      </c>
      <c r="I346" s="6">
        <f t="shared" si="17"/>
        <v>1.5946256674368104E-4</v>
      </c>
      <c r="J346" s="6"/>
      <c r="K346" s="6">
        <v>6.9896219400000001E-2</v>
      </c>
      <c r="L346" s="5">
        <v>70.841463415000007</v>
      </c>
      <c r="M346" s="5">
        <v>82.573170731999994</v>
      </c>
      <c r="N346" s="5">
        <v>19294.536585000002</v>
      </c>
    </row>
    <row r="347" spans="1:14" x14ac:dyDescent="0.7">
      <c r="A347" s="4">
        <v>1</v>
      </c>
      <c r="B347" s="4" t="s">
        <v>6</v>
      </c>
      <c r="C347" s="4">
        <v>454</v>
      </c>
      <c r="D347" s="4">
        <f t="shared" si="18"/>
        <v>338</v>
      </c>
      <c r="E347" s="4" t="s">
        <v>420</v>
      </c>
      <c r="F347" s="5">
        <v>76</v>
      </c>
      <c r="G347" s="6">
        <v>1.9975294000000002E-3</v>
      </c>
      <c r="H347" s="5">
        <f t="shared" si="16"/>
        <v>1540162.0000240002</v>
      </c>
      <c r="I347" s="6">
        <f t="shared" si="17"/>
        <v>1.5523046188328635E-4</v>
      </c>
      <c r="J347" s="6"/>
      <c r="K347" s="6">
        <v>5.2671652800000003E-2</v>
      </c>
      <c r="L347" s="5">
        <v>78.407894737000007</v>
      </c>
      <c r="M347" s="5">
        <v>98.381578946999994</v>
      </c>
      <c r="N347" s="5">
        <v>20265.289474000001</v>
      </c>
    </row>
    <row r="348" spans="1:14" x14ac:dyDescent="0.7">
      <c r="A348" s="4">
        <v>1</v>
      </c>
      <c r="B348" s="4" t="s">
        <v>6</v>
      </c>
      <c r="C348" s="4">
        <v>199060199</v>
      </c>
      <c r="D348" s="4">
        <f t="shared" si="18"/>
        <v>339</v>
      </c>
      <c r="E348" s="4" t="s">
        <v>444</v>
      </c>
      <c r="F348" s="5">
        <v>57</v>
      </c>
      <c r="G348" s="6">
        <v>1.498147E-3</v>
      </c>
      <c r="H348" s="5">
        <f t="shared" si="16"/>
        <v>1503782.0000069998</v>
      </c>
      <c r="I348" s="6">
        <f t="shared" si="17"/>
        <v>1.5156377993303378E-4</v>
      </c>
      <c r="J348" s="6"/>
      <c r="K348" s="6">
        <v>9.0437853799999995E-2</v>
      </c>
      <c r="L348" s="5">
        <v>87.859649122999997</v>
      </c>
      <c r="M348" s="5">
        <v>108.71929824999999</v>
      </c>
      <c r="N348" s="5">
        <v>26382.140350999998</v>
      </c>
    </row>
    <row r="349" spans="1:14" x14ac:dyDescent="0.7">
      <c r="A349" s="4">
        <v>9</v>
      </c>
      <c r="B349" s="4" t="s">
        <v>4</v>
      </c>
      <c r="C349" s="4">
        <v>938</v>
      </c>
      <c r="D349" s="4">
        <f t="shared" si="18"/>
        <v>340</v>
      </c>
      <c r="E349" s="4" t="s">
        <v>273</v>
      </c>
      <c r="F349" s="5">
        <v>282</v>
      </c>
      <c r="G349" s="6">
        <v>7.4118852999999997E-3</v>
      </c>
      <c r="H349" s="5">
        <f t="shared" si="16"/>
        <v>1499234.9999964</v>
      </c>
      <c r="I349" s="6">
        <f t="shared" si="17"/>
        <v>1.5110549508259743E-4</v>
      </c>
      <c r="J349" s="6"/>
      <c r="K349" s="6">
        <v>1.6869946699999999E-2</v>
      </c>
      <c r="L349" s="5">
        <v>9.7092198582000009</v>
      </c>
      <c r="M349" s="5">
        <v>12.914893617000001</v>
      </c>
      <c r="N349" s="5">
        <v>5316.4361701999997</v>
      </c>
    </row>
    <row r="350" spans="1:14" x14ac:dyDescent="0.7">
      <c r="A350" s="4">
        <v>1</v>
      </c>
      <c r="B350" s="4" t="s">
        <v>6</v>
      </c>
      <c r="C350" s="4">
        <v>671</v>
      </c>
      <c r="D350" s="4">
        <f t="shared" si="18"/>
        <v>341</v>
      </c>
      <c r="E350" s="4" t="s">
        <v>429</v>
      </c>
      <c r="F350" s="5">
        <v>65</v>
      </c>
      <c r="G350" s="6">
        <v>1.7084133000000001E-3</v>
      </c>
      <c r="H350" s="5">
        <f t="shared" si="16"/>
        <v>1499207.0000049998</v>
      </c>
      <c r="I350" s="6">
        <f t="shared" si="17"/>
        <v>1.5110267300829766E-4</v>
      </c>
      <c r="J350" s="6"/>
      <c r="K350" s="6">
        <v>0.10084188199999999</v>
      </c>
      <c r="L350" s="5">
        <v>109.84615384999999</v>
      </c>
      <c r="M350" s="5">
        <v>128.64615384999999</v>
      </c>
      <c r="N350" s="5">
        <v>23064.723076999999</v>
      </c>
    </row>
    <row r="351" spans="1:14" x14ac:dyDescent="0.7">
      <c r="A351" s="4">
        <v>11</v>
      </c>
      <c r="B351" s="4" t="s">
        <v>26</v>
      </c>
      <c r="C351" s="4">
        <v>914</v>
      </c>
      <c r="D351" s="4">
        <f t="shared" si="18"/>
        <v>342</v>
      </c>
      <c r="E351" s="4" t="s">
        <v>224</v>
      </c>
      <c r="F351" s="5">
        <v>420</v>
      </c>
      <c r="G351" s="6">
        <v>1.1038978099999999E-2</v>
      </c>
      <c r="H351" s="5">
        <f t="shared" si="16"/>
        <v>1487735.0000100001</v>
      </c>
      <c r="I351" s="6">
        <f t="shared" si="17"/>
        <v>1.4994642849770648E-4</v>
      </c>
      <c r="J351" s="6"/>
      <c r="K351" s="6">
        <v>2.0670756799999999E-2</v>
      </c>
      <c r="L351" s="5">
        <v>9.1976190475999999</v>
      </c>
      <c r="M351" s="5">
        <v>14.142857143000001</v>
      </c>
      <c r="N351" s="5">
        <v>3542.2261905</v>
      </c>
    </row>
    <row r="352" spans="1:14" x14ac:dyDescent="0.7">
      <c r="A352" s="4">
        <v>3</v>
      </c>
      <c r="B352" s="4" t="s">
        <v>9</v>
      </c>
      <c r="C352" s="4">
        <v>399100399</v>
      </c>
      <c r="D352" s="4">
        <f t="shared" si="18"/>
        <v>343</v>
      </c>
      <c r="E352" s="4" t="s">
        <v>242</v>
      </c>
      <c r="F352" s="5">
        <v>360</v>
      </c>
      <c r="G352" s="6">
        <v>9.4619812000000005E-3</v>
      </c>
      <c r="H352" s="5">
        <f t="shared" si="16"/>
        <v>1470438</v>
      </c>
      <c r="I352" s="6">
        <f t="shared" si="17"/>
        <v>1.4820309156256221E-4</v>
      </c>
      <c r="J352" s="6"/>
      <c r="K352" s="6">
        <v>1.0684554299999999E-2</v>
      </c>
      <c r="L352" s="5">
        <v>7.5750000000000002</v>
      </c>
      <c r="M352" s="5">
        <v>9.1694444443999998</v>
      </c>
      <c r="N352" s="5">
        <v>4084.55</v>
      </c>
    </row>
    <row r="353" spans="1:14" x14ac:dyDescent="0.7">
      <c r="A353" s="4">
        <v>1</v>
      </c>
      <c r="B353" s="4" t="s">
        <v>6</v>
      </c>
      <c r="C353" s="4">
        <v>199477199</v>
      </c>
      <c r="D353" s="4">
        <f t="shared" si="18"/>
        <v>344</v>
      </c>
      <c r="E353" s="4" t="s">
        <v>379</v>
      </c>
      <c r="F353" s="5">
        <v>114</v>
      </c>
      <c r="G353" s="6">
        <v>2.9962941000000001E-3</v>
      </c>
      <c r="H353" s="5">
        <f t="shared" si="16"/>
        <v>1459626.999996</v>
      </c>
      <c r="I353" s="6">
        <f t="shared" si="17"/>
        <v>1.4711346818267426E-4</v>
      </c>
      <c r="J353" s="6"/>
      <c r="K353" s="6">
        <v>5.0979409599999997E-2</v>
      </c>
      <c r="L353" s="5">
        <v>47.140350877000003</v>
      </c>
      <c r="M353" s="5">
        <v>56.947368421</v>
      </c>
      <c r="N353" s="5">
        <v>12803.745613999999</v>
      </c>
    </row>
    <row r="354" spans="1:14" x14ac:dyDescent="0.7">
      <c r="A354" s="4">
        <v>3</v>
      </c>
      <c r="B354" s="4" t="s">
        <v>9</v>
      </c>
      <c r="C354" s="4">
        <v>313</v>
      </c>
      <c r="D354" s="4">
        <f t="shared" si="18"/>
        <v>345</v>
      </c>
      <c r="E354" s="4" t="s">
        <v>119</v>
      </c>
      <c r="F354" s="5">
        <v>1318</v>
      </c>
      <c r="G354" s="6">
        <v>3.4641364600000002E-2</v>
      </c>
      <c r="H354" s="5">
        <f t="shared" si="16"/>
        <v>1432560.9999484001</v>
      </c>
      <c r="I354" s="6">
        <f t="shared" si="17"/>
        <v>1.4438552937581076E-4</v>
      </c>
      <c r="J354" s="6"/>
      <c r="K354" s="6">
        <v>4.4078857999999997E-3</v>
      </c>
      <c r="L354" s="5">
        <v>2.4946889226</v>
      </c>
      <c r="M354" s="5">
        <v>3.2063732928999999</v>
      </c>
      <c r="N354" s="5">
        <v>1086.9203338</v>
      </c>
    </row>
    <row r="355" spans="1:14" x14ac:dyDescent="0.7">
      <c r="A355" s="4">
        <v>3</v>
      </c>
      <c r="B355" s="4" t="s">
        <v>9</v>
      </c>
      <c r="C355" s="4">
        <v>399040399</v>
      </c>
      <c r="D355" s="4">
        <f t="shared" si="18"/>
        <v>346</v>
      </c>
      <c r="E355" s="4" t="s">
        <v>195</v>
      </c>
      <c r="F355" s="5">
        <v>560</v>
      </c>
      <c r="G355" s="6">
        <v>1.4718637499999999E-2</v>
      </c>
      <c r="H355" s="5">
        <f t="shared" si="16"/>
        <v>1414635.0000160001</v>
      </c>
      <c r="I355" s="6">
        <f t="shared" si="17"/>
        <v>1.425787965456391E-4</v>
      </c>
      <c r="J355" s="6"/>
      <c r="K355" s="6">
        <v>3.0073840500000001E-2</v>
      </c>
      <c r="L355" s="5">
        <v>2.4017857142999999</v>
      </c>
      <c r="M355" s="5">
        <v>2.6303571428999999</v>
      </c>
      <c r="N355" s="5">
        <v>2526.1339286000002</v>
      </c>
    </row>
    <row r="356" spans="1:14" x14ac:dyDescent="0.7">
      <c r="A356" s="4">
        <v>4</v>
      </c>
      <c r="B356" s="4" t="s">
        <v>68</v>
      </c>
      <c r="C356" s="4">
        <v>400020400</v>
      </c>
      <c r="D356" s="4">
        <f t="shared" si="18"/>
        <v>347</v>
      </c>
      <c r="E356" s="4" t="s">
        <v>276</v>
      </c>
      <c r="F356" s="5">
        <v>275</v>
      </c>
      <c r="G356" s="6">
        <v>7.2279023000000001E-3</v>
      </c>
      <c r="H356" s="5">
        <f t="shared" si="16"/>
        <v>1414518.000005</v>
      </c>
      <c r="I356" s="6">
        <f t="shared" si="17"/>
        <v>1.4256700430187019E-4</v>
      </c>
      <c r="J356" s="6"/>
      <c r="K356" s="6">
        <v>1.51082396E-2</v>
      </c>
      <c r="L356" s="5">
        <v>5.4654545455000001</v>
      </c>
      <c r="M356" s="5">
        <v>7.5381818182</v>
      </c>
      <c r="N356" s="5">
        <v>5143.7018182000002</v>
      </c>
    </row>
    <row r="357" spans="1:14" x14ac:dyDescent="0.7">
      <c r="A357" s="4">
        <v>1</v>
      </c>
      <c r="B357" s="4" t="s">
        <v>6</v>
      </c>
      <c r="C357" s="4">
        <v>462</v>
      </c>
      <c r="D357" s="4">
        <f t="shared" si="18"/>
        <v>348</v>
      </c>
      <c r="E357" s="4" t="s">
        <v>272</v>
      </c>
      <c r="F357" s="5">
        <v>282</v>
      </c>
      <c r="G357" s="6">
        <v>7.4118852999999997E-3</v>
      </c>
      <c r="H357" s="5">
        <f t="shared" si="16"/>
        <v>1388750.0000082001</v>
      </c>
      <c r="I357" s="6">
        <f t="shared" si="17"/>
        <v>1.3996988884177607E-4</v>
      </c>
      <c r="J357" s="6"/>
      <c r="K357" s="6">
        <v>2.9156867400000001E-2</v>
      </c>
      <c r="L357" s="5">
        <v>21.014184397000001</v>
      </c>
      <c r="M357" s="5">
        <v>24.244680850999998</v>
      </c>
      <c r="N357" s="5">
        <v>4924.6453901000004</v>
      </c>
    </row>
    <row r="358" spans="1:14" x14ac:dyDescent="0.7">
      <c r="A358" s="4">
        <v>1</v>
      </c>
      <c r="B358" s="4" t="s">
        <v>6</v>
      </c>
      <c r="C358" s="4">
        <v>199024199</v>
      </c>
      <c r="D358" s="4">
        <f t="shared" si="18"/>
        <v>349</v>
      </c>
      <c r="E358" s="4" t="s">
        <v>469</v>
      </c>
      <c r="F358" s="5">
        <v>40</v>
      </c>
      <c r="G358" s="6">
        <v>1.0513312E-3</v>
      </c>
      <c r="H358" s="5">
        <f t="shared" si="16"/>
        <v>1372404</v>
      </c>
      <c r="I358" s="6">
        <f t="shared" si="17"/>
        <v>1.3832240167407713E-4</v>
      </c>
      <c r="J358" s="6"/>
      <c r="K358" s="6">
        <v>0.113885745</v>
      </c>
      <c r="L358" s="5">
        <v>132</v>
      </c>
      <c r="M358" s="5">
        <v>172.42500000000001</v>
      </c>
      <c r="N358" s="5">
        <v>34310.1</v>
      </c>
    </row>
    <row r="359" spans="1:14" x14ac:dyDescent="0.7">
      <c r="A359" s="4">
        <v>5</v>
      </c>
      <c r="B359" s="4" t="s">
        <v>14</v>
      </c>
      <c r="C359" s="4">
        <v>577</v>
      </c>
      <c r="D359" s="4">
        <f t="shared" si="18"/>
        <v>350</v>
      </c>
      <c r="E359" s="4" t="s">
        <v>426</v>
      </c>
      <c r="F359" s="5">
        <v>68</v>
      </c>
      <c r="G359" s="6">
        <v>1.7872630999999999E-3</v>
      </c>
      <c r="H359" s="5">
        <f t="shared" si="16"/>
        <v>1369208.0000200002</v>
      </c>
      <c r="I359" s="6">
        <f t="shared" si="17"/>
        <v>1.3800028195351096E-4</v>
      </c>
      <c r="J359" s="6"/>
      <c r="K359" s="6">
        <v>9.22485787E-2</v>
      </c>
      <c r="L359" s="5">
        <v>56.764705882000001</v>
      </c>
      <c r="M359" s="5">
        <v>72.823529411999999</v>
      </c>
      <c r="N359" s="5">
        <v>20135.411765000001</v>
      </c>
    </row>
    <row r="360" spans="1:14" x14ac:dyDescent="0.7">
      <c r="A360" s="4">
        <v>9</v>
      </c>
      <c r="B360" s="4" t="s">
        <v>4</v>
      </c>
      <c r="C360" s="4">
        <v>904030904</v>
      </c>
      <c r="D360" s="4">
        <f t="shared" si="18"/>
        <v>351</v>
      </c>
      <c r="E360" s="4" t="s">
        <v>240</v>
      </c>
      <c r="F360" s="5">
        <v>361</v>
      </c>
      <c r="G360" s="6">
        <v>9.4882644999999995E-3</v>
      </c>
      <c r="H360" s="5">
        <f t="shared" si="16"/>
        <v>1365421.0000038999</v>
      </c>
      <c r="I360" s="6">
        <f t="shared" si="17"/>
        <v>1.3761859628561233E-4</v>
      </c>
      <c r="J360" s="6"/>
      <c r="K360" s="6">
        <v>1.9368865700000001E-2</v>
      </c>
      <c r="L360" s="5">
        <v>4.0609418282999998</v>
      </c>
      <c r="M360" s="5">
        <v>5.0692520775999999</v>
      </c>
      <c r="N360" s="5">
        <v>3782.3296399000001</v>
      </c>
    </row>
    <row r="361" spans="1:14" x14ac:dyDescent="0.7">
      <c r="A361" s="4">
        <v>1</v>
      </c>
      <c r="B361" s="4" t="s">
        <v>6</v>
      </c>
      <c r="C361" s="4">
        <v>199300199</v>
      </c>
      <c r="D361" s="4">
        <f t="shared" si="18"/>
        <v>352</v>
      </c>
      <c r="E361" s="4" t="s">
        <v>403</v>
      </c>
      <c r="F361" s="5">
        <v>88</v>
      </c>
      <c r="G361" s="6">
        <v>2.3129286999999999E-3</v>
      </c>
      <c r="H361" s="5">
        <f t="shared" si="16"/>
        <v>1348549.9999839999</v>
      </c>
      <c r="I361" s="6">
        <f t="shared" si="17"/>
        <v>1.3591819520736135E-4</v>
      </c>
      <c r="J361" s="6"/>
      <c r="K361" s="6">
        <v>5.16656952E-2</v>
      </c>
      <c r="L361" s="5">
        <v>72.329545455000002</v>
      </c>
      <c r="M361" s="5">
        <v>88.5</v>
      </c>
      <c r="N361" s="5">
        <v>15324.431817999999</v>
      </c>
    </row>
    <row r="362" spans="1:14" x14ac:dyDescent="0.7">
      <c r="A362" s="4">
        <v>1</v>
      </c>
      <c r="B362" s="4" t="s">
        <v>6</v>
      </c>
      <c r="C362" s="4">
        <v>199655199</v>
      </c>
      <c r="D362" s="4">
        <f t="shared" si="18"/>
        <v>353</v>
      </c>
      <c r="E362" s="4" t="s">
        <v>436</v>
      </c>
      <c r="F362" s="5">
        <v>61</v>
      </c>
      <c r="G362" s="6">
        <v>1.6032802E-3</v>
      </c>
      <c r="H362" s="5">
        <f t="shared" si="16"/>
        <v>1338776.000001</v>
      </c>
      <c r="I362" s="6">
        <f t="shared" si="17"/>
        <v>1.3493308939915112E-4</v>
      </c>
      <c r="J362" s="6"/>
      <c r="K362" s="6">
        <v>6.8326959000000007E-2</v>
      </c>
      <c r="L362" s="5">
        <v>71.672131148000005</v>
      </c>
      <c r="M362" s="5">
        <v>97.180327868999996</v>
      </c>
      <c r="N362" s="5">
        <v>21947.147540999998</v>
      </c>
    </row>
    <row r="363" spans="1:14" x14ac:dyDescent="0.7">
      <c r="A363" s="4">
        <v>9</v>
      </c>
      <c r="B363" s="4" t="s">
        <v>4</v>
      </c>
      <c r="C363" s="4">
        <v>992</v>
      </c>
      <c r="D363" s="4">
        <f t="shared" si="18"/>
        <v>354</v>
      </c>
      <c r="E363" s="4" t="s">
        <v>438</v>
      </c>
      <c r="F363" s="5">
        <v>61</v>
      </c>
      <c r="G363" s="6">
        <v>1.6032802E-3</v>
      </c>
      <c r="H363" s="5">
        <f t="shared" si="16"/>
        <v>1332264.999996</v>
      </c>
      <c r="I363" s="6">
        <f t="shared" si="17"/>
        <v>1.3427685613402545E-4</v>
      </c>
      <c r="J363" s="6"/>
      <c r="K363" s="6">
        <v>6.3618139599999998E-2</v>
      </c>
      <c r="L363" s="5">
        <v>40.344262295</v>
      </c>
      <c r="M363" s="5">
        <v>62.754098360999997</v>
      </c>
      <c r="N363" s="5">
        <v>21840.409835999999</v>
      </c>
    </row>
    <row r="364" spans="1:14" x14ac:dyDescent="0.7">
      <c r="A364" s="4">
        <v>9</v>
      </c>
      <c r="B364" s="4" t="s">
        <v>4</v>
      </c>
      <c r="C364" s="4">
        <v>910700910</v>
      </c>
      <c r="D364" s="4">
        <f t="shared" si="18"/>
        <v>355</v>
      </c>
      <c r="E364" s="4" t="s">
        <v>433</v>
      </c>
      <c r="F364" s="5">
        <v>62</v>
      </c>
      <c r="G364" s="6">
        <v>1.6295634E-3</v>
      </c>
      <c r="H364" s="5">
        <f t="shared" si="16"/>
        <v>1317093.0000080001</v>
      </c>
      <c r="I364" s="6">
        <f t="shared" si="17"/>
        <v>1.3274769454855992E-4</v>
      </c>
      <c r="J364" s="6"/>
      <c r="K364" s="6">
        <v>7.1056462299999998E-2</v>
      </c>
      <c r="L364" s="5">
        <v>24.112903226</v>
      </c>
      <c r="M364" s="5">
        <v>33.096774193999998</v>
      </c>
      <c r="N364" s="5">
        <v>21243.435484000001</v>
      </c>
    </row>
    <row r="365" spans="1:14" x14ac:dyDescent="0.7">
      <c r="A365" s="4">
        <v>9</v>
      </c>
      <c r="B365" s="4" t="s">
        <v>4</v>
      </c>
      <c r="C365" s="4">
        <v>954</v>
      </c>
      <c r="D365" s="4">
        <f t="shared" si="18"/>
        <v>356</v>
      </c>
      <c r="E365" s="4" t="s">
        <v>372</v>
      </c>
      <c r="F365" s="5">
        <v>120</v>
      </c>
      <c r="G365" s="6">
        <v>3.1539937000000001E-3</v>
      </c>
      <c r="H365" s="5">
        <f t="shared" si="16"/>
        <v>1316490</v>
      </c>
      <c r="I365" s="6">
        <f t="shared" si="17"/>
        <v>1.3268691914327399E-4</v>
      </c>
      <c r="J365" s="6"/>
      <c r="K365" s="6">
        <v>3.5946525299999997E-2</v>
      </c>
      <c r="L365" s="5">
        <v>16.533333333000002</v>
      </c>
      <c r="M365" s="5">
        <v>20.975000000000001</v>
      </c>
      <c r="N365" s="5">
        <v>10970.75</v>
      </c>
    </row>
    <row r="366" spans="1:14" x14ac:dyDescent="0.7">
      <c r="A366" s="4">
        <v>1</v>
      </c>
      <c r="B366" s="4" t="s">
        <v>6</v>
      </c>
      <c r="C366" s="4">
        <v>665</v>
      </c>
      <c r="D366" s="4">
        <f t="shared" si="18"/>
        <v>357</v>
      </c>
      <c r="E366" s="4" t="s">
        <v>376</v>
      </c>
      <c r="F366" s="5">
        <v>115</v>
      </c>
      <c r="G366" s="6">
        <v>3.0225772999999999E-3</v>
      </c>
      <c r="H366" s="5">
        <f t="shared" si="16"/>
        <v>1316035.000035</v>
      </c>
      <c r="I366" s="6">
        <f t="shared" si="17"/>
        <v>1.3264106042534514E-4</v>
      </c>
      <c r="J366" s="6"/>
      <c r="K366" s="6">
        <v>5.16749866E-2</v>
      </c>
      <c r="L366" s="5">
        <v>51.313043477999997</v>
      </c>
      <c r="M366" s="5">
        <v>63.208695652000003</v>
      </c>
      <c r="N366" s="5">
        <v>11443.782609</v>
      </c>
    </row>
    <row r="367" spans="1:14" x14ac:dyDescent="0.7">
      <c r="A367" s="4">
        <v>9</v>
      </c>
      <c r="B367" s="4" t="s">
        <v>4</v>
      </c>
      <c r="C367" s="4">
        <v>933</v>
      </c>
      <c r="D367" s="4">
        <f t="shared" si="18"/>
        <v>358</v>
      </c>
      <c r="E367" s="4" t="s">
        <v>346</v>
      </c>
      <c r="F367" s="5">
        <v>152</v>
      </c>
      <c r="G367" s="6">
        <v>3.9950586999999999E-3</v>
      </c>
      <c r="H367" s="5">
        <f t="shared" si="16"/>
        <v>1290235.9999936002</v>
      </c>
      <c r="I367" s="6">
        <f t="shared" si="17"/>
        <v>1.3004082052039292E-4</v>
      </c>
      <c r="J367" s="6"/>
      <c r="K367" s="6">
        <v>2.13937126E-2</v>
      </c>
      <c r="L367" s="5">
        <v>10.203947368</v>
      </c>
      <c r="M367" s="5">
        <v>12.953947368</v>
      </c>
      <c r="N367" s="5">
        <v>8488.3947368000008</v>
      </c>
    </row>
    <row r="368" spans="1:14" x14ac:dyDescent="0.7">
      <c r="A368" s="4">
        <v>9</v>
      </c>
      <c r="B368" s="4" t="s">
        <v>4</v>
      </c>
      <c r="C368" s="4">
        <v>904040904</v>
      </c>
      <c r="D368" s="4">
        <f t="shared" si="18"/>
        <v>359</v>
      </c>
      <c r="E368" s="4" t="s">
        <v>248</v>
      </c>
      <c r="F368" s="5">
        <v>333</v>
      </c>
      <c r="G368" s="6">
        <v>8.7523325999999992E-3</v>
      </c>
      <c r="H368" s="5">
        <f t="shared" si="16"/>
        <v>1287580.9999968</v>
      </c>
      <c r="I368" s="6">
        <f t="shared" si="17"/>
        <v>1.2977322732188719E-4</v>
      </c>
      <c r="J368" s="6"/>
      <c r="K368" s="6">
        <v>1.7825473599999999E-2</v>
      </c>
      <c r="L368" s="5">
        <v>3.8888888889</v>
      </c>
      <c r="M368" s="5">
        <v>5.0750750751</v>
      </c>
      <c r="N368" s="5">
        <v>3866.6096096000001</v>
      </c>
    </row>
    <row r="369" spans="1:14" x14ac:dyDescent="0.7">
      <c r="A369" s="4">
        <v>9</v>
      </c>
      <c r="B369" s="4" t="s">
        <v>4</v>
      </c>
      <c r="C369" s="4">
        <v>977</v>
      </c>
      <c r="D369" s="4">
        <f t="shared" si="18"/>
        <v>360</v>
      </c>
      <c r="E369" s="4" t="s">
        <v>427</v>
      </c>
      <c r="F369" s="5">
        <v>66</v>
      </c>
      <c r="G369" s="6">
        <v>1.7346966E-3</v>
      </c>
      <c r="H369" s="5">
        <f t="shared" si="16"/>
        <v>1280631</v>
      </c>
      <c r="I369" s="6">
        <f t="shared" si="17"/>
        <v>1.2907274795051244E-4</v>
      </c>
      <c r="J369" s="6"/>
      <c r="K369" s="6">
        <v>6.3085665999999999E-2</v>
      </c>
      <c r="L369" s="5">
        <v>36.712121212</v>
      </c>
      <c r="M369" s="5">
        <v>54.954545455000002</v>
      </c>
      <c r="N369" s="5">
        <v>19403.5</v>
      </c>
    </row>
    <row r="370" spans="1:14" x14ac:dyDescent="0.7">
      <c r="A370" s="4">
        <v>1</v>
      </c>
      <c r="B370" s="4" t="s">
        <v>6</v>
      </c>
      <c r="C370" s="4">
        <v>636</v>
      </c>
      <c r="D370" s="4">
        <f t="shared" si="18"/>
        <v>361</v>
      </c>
      <c r="E370" s="4" t="s">
        <v>401</v>
      </c>
      <c r="F370" s="5">
        <v>89</v>
      </c>
      <c r="G370" s="6">
        <v>2.3392119999999998E-3</v>
      </c>
      <c r="H370" s="5">
        <f t="shared" si="16"/>
        <v>1271002.9999760001</v>
      </c>
      <c r="I370" s="6">
        <f t="shared" si="17"/>
        <v>1.2810235724439547E-4</v>
      </c>
      <c r="J370" s="6"/>
      <c r="K370" s="6">
        <v>4.7819780499999999E-2</v>
      </c>
      <c r="L370" s="5">
        <v>66.112359550999997</v>
      </c>
      <c r="M370" s="5">
        <v>79.269662921000005</v>
      </c>
      <c r="N370" s="5">
        <v>14280.932584</v>
      </c>
    </row>
    <row r="371" spans="1:14" x14ac:dyDescent="0.7">
      <c r="A371" s="4">
        <v>1</v>
      </c>
      <c r="B371" s="4" t="s">
        <v>6</v>
      </c>
      <c r="C371" s="4">
        <v>443</v>
      </c>
      <c r="D371" s="4">
        <f t="shared" si="18"/>
        <v>362</v>
      </c>
      <c r="E371" s="4" t="s">
        <v>448</v>
      </c>
      <c r="F371" s="5">
        <v>55</v>
      </c>
      <c r="G371" s="6">
        <v>1.4455805000000001E-3</v>
      </c>
      <c r="H371" s="5">
        <f t="shared" si="16"/>
        <v>1268790.000005</v>
      </c>
      <c r="I371" s="6">
        <f t="shared" si="17"/>
        <v>1.2787931252076205E-4</v>
      </c>
      <c r="J371" s="6"/>
      <c r="K371" s="6">
        <v>6.0356245400000001E-2</v>
      </c>
      <c r="L371" s="5">
        <v>85.636363635999999</v>
      </c>
      <c r="M371" s="5">
        <v>103.16363636</v>
      </c>
      <c r="N371" s="5">
        <v>23068.909091000001</v>
      </c>
    </row>
    <row r="372" spans="1:14" x14ac:dyDescent="0.7">
      <c r="A372" s="4">
        <v>6</v>
      </c>
      <c r="B372" s="4" t="s">
        <v>35</v>
      </c>
      <c r="C372" s="4">
        <v>603</v>
      </c>
      <c r="D372" s="4">
        <f t="shared" si="18"/>
        <v>363</v>
      </c>
      <c r="E372" s="4" t="s">
        <v>102</v>
      </c>
      <c r="F372" s="5">
        <v>1586</v>
      </c>
      <c r="G372" s="6">
        <v>4.1685284000000003E-2</v>
      </c>
      <c r="H372" s="5">
        <f t="shared" si="16"/>
        <v>1251614.00000598</v>
      </c>
      <c r="I372" s="6">
        <f t="shared" si="17"/>
        <v>1.2614817098297989E-4</v>
      </c>
      <c r="J372" s="6"/>
      <c r="K372" s="6">
        <v>1.0661931100000001E-2</v>
      </c>
      <c r="L372" s="5">
        <v>4.6235813367</v>
      </c>
      <c r="M372" s="5">
        <v>5.1059268600000003</v>
      </c>
      <c r="N372" s="5">
        <v>789.16393443000004</v>
      </c>
    </row>
    <row r="373" spans="1:14" x14ac:dyDescent="0.7">
      <c r="A373" s="4">
        <v>7</v>
      </c>
      <c r="B373" s="4" t="s">
        <v>18</v>
      </c>
      <c r="C373" s="4">
        <v>708120708</v>
      </c>
      <c r="D373" s="4">
        <f t="shared" si="18"/>
        <v>364</v>
      </c>
      <c r="E373" s="4" t="s">
        <v>414</v>
      </c>
      <c r="F373" s="5">
        <v>80</v>
      </c>
      <c r="G373" s="6">
        <v>2.1026625000000001E-3</v>
      </c>
      <c r="H373" s="5">
        <f t="shared" si="16"/>
        <v>1247801</v>
      </c>
      <c r="I373" s="6">
        <f t="shared" si="17"/>
        <v>1.2576386481773233E-4</v>
      </c>
      <c r="J373" s="6"/>
      <c r="K373" s="6">
        <v>3.9116956799999998E-2</v>
      </c>
      <c r="L373" s="5">
        <v>35.662500000000001</v>
      </c>
      <c r="M373" s="5">
        <v>46.112499999999997</v>
      </c>
      <c r="N373" s="5">
        <v>15597.512500000001</v>
      </c>
    </row>
    <row r="374" spans="1:14" x14ac:dyDescent="0.7">
      <c r="A374" s="4">
        <v>7</v>
      </c>
      <c r="B374" s="4" t="s">
        <v>18</v>
      </c>
      <c r="C374" s="4">
        <v>707</v>
      </c>
      <c r="D374" s="4">
        <f t="shared" si="18"/>
        <v>365</v>
      </c>
      <c r="E374" s="4" t="s">
        <v>412</v>
      </c>
      <c r="F374" s="5">
        <v>81</v>
      </c>
      <c r="G374" s="6">
        <v>2.1289458E-3</v>
      </c>
      <c r="H374" s="5">
        <f t="shared" si="16"/>
        <v>1243053.999999</v>
      </c>
      <c r="I374" s="6">
        <f t="shared" si="17"/>
        <v>1.2528542228850247E-4</v>
      </c>
      <c r="J374" s="6"/>
      <c r="K374" s="6">
        <v>5.7683981400000001E-2</v>
      </c>
      <c r="L374" s="5">
        <v>42.135802468999998</v>
      </c>
      <c r="M374" s="5">
        <v>51.728395061999997</v>
      </c>
      <c r="N374" s="5">
        <v>15346.345679</v>
      </c>
    </row>
    <row r="375" spans="1:14" x14ac:dyDescent="0.7">
      <c r="A375" s="4">
        <v>6</v>
      </c>
      <c r="B375" s="4" t="s">
        <v>35</v>
      </c>
      <c r="C375" s="4">
        <v>612</v>
      </c>
      <c r="D375" s="4">
        <f t="shared" si="18"/>
        <v>366</v>
      </c>
      <c r="E375" s="4" t="s">
        <v>101</v>
      </c>
      <c r="F375" s="5">
        <v>1591</v>
      </c>
      <c r="G375" s="6">
        <v>4.1816700399999997E-2</v>
      </c>
      <c r="H375" s="5">
        <f t="shared" si="16"/>
        <v>1235936.9999973099</v>
      </c>
      <c r="I375" s="6">
        <f t="shared" si="17"/>
        <v>1.2456811125403434E-4</v>
      </c>
      <c r="J375" s="6"/>
      <c r="K375" s="6">
        <v>5.0490071999999997E-2</v>
      </c>
      <c r="L375" s="5">
        <v>5.5059710873999999</v>
      </c>
      <c r="M375" s="5">
        <v>5.6612193589000004</v>
      </c>
      <c r="N375" s="5">
        <v>776.83029540999996</v>
      </c>
    </row>
    <row r="376" spans="1:14" x14ac:dyDescent="0.7">
      <c r="A376" s="4">
        <v>1</v>
      </c>
      <c r="B376" s="4" t="s">
        <v>6</v>
      </c>
      <c r="C376" s="4">
        <v>199150199</v>
      </c>
      <c r="D376" s="4">
        <f t="shared" si="18"/>
        <v>367</v>
      </c>
      <c r="E376" s="4" t="s">
        <v>404</v>
      </c>
      <c r="F376" s="5">
        <v>87</v>
      </c>
      <c r="G376" s="6">
        <v>2.2866455000000001E-3</v>
      </c>
      <c r="H376" s="5">
        <f t="shared" si="16"/>
        <v>1231049.0000219999</v>
      </c>
      <c r="I376" s="6">
        <f t="shared" si="17"/>
        <v>1.2407545756316221E-4</v>
      </c>
      <c r="J376" s="6"/>
      <c r="K376" s="6">
        <v>4.4108270599999999E-2</v>
      </c>
      <c r="L376" s="5">
        <v>62</v>
      </c>
      <c r="M376" s="5">
        <v>79.735632183999996</v>
      </c>
      <c r="N376" s="5">
        <v>14149.988506</v>
      </c>
    </row>
    <row r="377" spans="1:14" x14ac:dyDescent="0.7">
      <c r="A377" s="4">
        <v>3</v>
      </c>
      <c r="B377" s="4" t="s">
        <v>9</v>
      </c>
      <c r="C377" s="4">
        <v>326</v>
      </c>
      <c r="D377" s="4">
        <f t="shared" si="18"/>
        <v>368</v>
      </c>
      <c r="E377" s="4" t="s">
        <v>214</v>
      </c>
      <c r="F377" s="5">
        <v>476</v>
      </c>
      <c r="G377" s="6">
        <v>1.25108419E-2</v>
      </c>
      <c r="H377" s="5">
        <f t="shared" si="16"/>
        <v>1230504.9999927999</v>
      </c>
      <c r="I377" s="6">
        <f t="shared" si="17"/>
        <v>1.2402062867126906E-4</v>
      </c>
      <c r="J377" s="6"/>
      <c r="K377" s="6">
        <v>1.0099299399999999E-2</v>
      </c>
      <c r="L377" s="5">
        <v>5.3109243697000004</v>
      </c>
      <c r="M377" s="5">
        <v>8.6386554621999991</v>
      </c>
      <c r="N377" s="5">
        <v>2585.0945378000001</v>
      </c>
    </row>
    <row r="378" spans="1:14" x14ac:dyDescent="0.7">
      <c r="A378" s="4">
        <v>1</v>
      </c>
      <c r="B378" s="4" t="s">
        <v>6</v>
      </c>
      <c r="C378" s="4">
        <v>650</v>
      </c>
      <c r="D378" s="4">
        <f t="shared" si="18"/>
        <v>369</v>
      </c>
      <c r="E378" s="4" t="s">
        <v>277</v>
      </c>
      <c r="F378" s="5">
        <v>268</v>
      </c>
      <c r="G378" s="6">
        <v>7.0439194000000002E-3</v>
      </c>
      <c r="H378" s="5">
        <f t="shared" si="16"/>
        <v>1204325.9999884001</v>
      </c>
      <c r="I378" s="6">
        <f t="shared" si="17"/>
        <v>1.2138208917849998E-4</v>
      </c>
      <c r="J378" s="6"/>
      <c r="K378" s="6">
        <v>1.4092994399999999E-2</v>
      </c>
      <c r="L378" s="5">
        <v>11.104477612</v>
      </c>
      <c r="M378" s="5">
        <v>13.182835820999999</v>
      </c>
      <c r="N378" s="5">
        <v>4493.7537313000003</v>
      </c>
    </row>
    <row r="379" spans="1:14" x14ac:dyDescent="0.7">
      <c r="A379" s="4">
        <v>9</v>
      </c>
      <c r="B379" s="4" t="s">
        <v>4</v>
      </c>
      <c r="C379" s="4">
        <v>904060904</v>
      </c>
      <c r="D379" s="4">
        <f t="shared" si="18"/>
        <v>370</v>
      </c>
      <c r="E379" s="4" t="s">
        <v>182</v>
      </c>
      <c r="F379" s="5">
        <v>618</v>
      </c>
      <c r="G379" s="6">
        <v>1.62430678E-2</v>
      </c>
      <c r="H379" s="5">
        <f t="shared" si="16"/>
        <v>1149493.0000008</v>
      </c>
      <c r="I379" s="6">
        <f t="shared" si="17"/>
        <v>1.1585555890805521E-4</v>
      </c>
      <c r="J379" s="6"/>
      <c r="K379" s="6">
        <v>7.0124100999999998E-3</v>
      </c>
      <c r="L379" s="5">
        <v>3.6828478964000002</v>
      </c>
      <c r="M379" s="5">
        <v>4.6165048543999996</v>
      </c>
      <c r="N379" s="5">
        <v>1860.0210356</v>
      </c>
    </row>
    <row r="380" spans="1:14" x14ac:dyDescent="0.7">
      <c r="A380" s="4">
        <v>9</v>
      </c>
      <c r="B380" s="4" t="s">
        <v>4</v>
      </c>
      <c r="C380" s="4">
        <v>952</v>
      </c>
      <c r="D380" s="4">
        <f t="shared" si="18"/>
        <v>371</v>
      </c>
      <c r="E380" s="4" t="s">
        <v>343</v>
      </c>
      <c r="F380" s="5">
        <v>159</v>
      </c>
      <c r="G380" s="6">
        <v>4.1790417000000003E-3</v>
      </c>
      <c r="H380" s="5">
        <f t="shared" si="16"/>
        <v>1136610.9999927001</v>
      </c>
      <c r="I380" s="6">
        <f t="shared" si="17"/>
        <v>1.1455720275382813E-4</v>
      </c>
      <c r="J380" s="6"/>
      <c r="K380" s="6">
        <v>2.3553592299999999E-2</v>
      </c>
      <c r="L380" s="5">
        <v>9.7295597483999998</v>
      </c>
      <c r="M380" s="5">
        <v>13.371069181999999</v>
      </c>
      <c r="N380" s="5">
        <v>7148.4968552999999</v>
      </c>
    </row>
    <row r="381" spans="1:14" x14ac:dyDescent="0.7">
      <c r="A381" s="4">
        <v>1</v>
      </c>
      <c r="B381" s="4" t="s">
        <v>6</v>
      </c>
      <c r="C381" s="4">
        <v>151</v>
      </c>
      <c r="D381" s="4">
        <f t="shared" si="18"/>
        <v>372</v>
      </c>
      <c r="E381" s="4" t="s">
        <v>237</v>
      </c>
      <c r="F381" s="5">
        <v>375</v>
      </c>
      <c r="G381" s="6">
        <v>9.8562305000000003E-3</v>
      </c>
      <c r="H381" s="5">
        <f t="shared" si="16"/>
        <v>1132707</v>
      </c>
      <c r="I381" s="6">
        <f t="shared" si="17"/>
        <v>1.1416372484562773E-4</v>
      </c>
      <c r="J381" s="6"/>
      <c r="K381" s="6">
        <v>1.0891847499999999E-2</v>
      </c>
      <c r="L381" s="5">
        <v>7.2080000000000002</v>
      </c>
      <c r="M381" s="5">
        <v>9.5173333332999999</v>
      </c>
      <c r="N381" s="5">
        <v>3020.5520000000001</v>
      </c>
    </row>
    <row r="382" spans="1:14" x14ac:dyDescent="0.7">
      <c r="A382" s="4">
        <v>9</v>
      </c>
      <c r="B382" s="4" t="s">
        <v>4</v>
      </c>
      <c r="C382" s="4">
        <v>902044902</v>
      </c>
      <c r="D382" s="4">
        <f t="shared" si="18"/>
        <v>373</v>
      </c>
      <c r="E382" s="4" t="s">
        <v>402</v>
      </c>
      <c r="F382" s="5">
        <v>89</v>
      </c>
      <c r="G382" s="6">
        <v>2.3392119999999998E-3</v>
      </c>
      <c r="H382" s="5">
        <f t="shared" si="16"/>
        <v>1119362.000036</v>
      </c>
      <c r="I382" s="6">
        <f t="shared" si="17"/>
        <v>1.1281870366719853E-4</v>
      </c>
      <c r="J382" s="6"/>
      <c r="K382" s="6">
        <v>4.2424804900000002E-2</v>
      </c>
      <c r="L382" s="5">
        <v>33.325842696999999</v>
      </c>
      <c r="M382" s="5">
        <v>41.95505618</v>
      </c>
      <c r="N382" s="5">
        <v>12577.101124000001</v>
      </c>
    </row>
    <row r="383" spans="1:14" x14ac:dyDescent="0.7">
      <c r="A383" s="4">
        <v>9</v>
      </c>
      <c r="B383" s="4" t="s">
        <v>4</v>
      </c>
      <c r="C383" s="4">
        <v>949</v>
      </c>
      <c r="D383" s="4">
        <f t="shared" si="18"/>
        <v>374</v>
      </c>
      <c r="E383" s="4" t="s">
        <v>336</v>
      </c>
      <c r="F383" s="5">
        <v>165</v>
      </c>
      <c r="G383" s="6">
        <v>4.3367414E-3</v>
      </c>
      <c r="H383" s="5">
        <f t="shared" si="16"/>
        <v>1105944.0000014999</v>
      </c>
      <c r="I383" s="6">
        <f t="shared" si="17"/>
        <v>1.1146632492855094E-4</v>
      </c>
      <c r="J383" s="6"/>
      <c r="K383" s="6">
        <v>2.2832093599999999E-2</v>
      </c>
      <c r="L383" s="5">
        <v>9.6484848485000008</v>
      </c>
      <c r="M383" s="5">
        <v>12.133333332999999</v>
      </c>
      <c r="N383" s="5">
        <v>6702.6909090999998</v>
      </c>
    </row>
    <row r="384" spans="1:14" x14ac:dyDescent="0.7">
      <c r="A384" s="4">
        <v>9</v>
      </c>
      <c r="B384" s="4" t="s">
        <v>4</v>
      </c>
      <c r="C384" s="4">
        <v>944</v>
      </c>
      <c r="D384" s="4">
        <f t="shared" si="18"/>
        <v>375</v>
      </c>
      <c r="E384" s="4" t="s">
        <v>314</v>
      </c>
      <c r="F384" s="5">
        <v>201</v>
      </c>
      <c r="G384" s="6">
        <v>5.2829395000000001E-3</v>
      </c>
      <c r="H384" s="5">
        <f t="shared" si="16"/>
        <v>1091885.9999967001</v>
      </c>
      <c r="I384" s="6">
        <f t="shared" si="17"/>
        <v>1.1004944161766136E-4</v>
      </c>
      <c r="J384" s="6"/>
      <c r="K384" s="6">
        <v>2.26831789E-2</v>
      </c>
      <c r="L384" s="5">
        <v>9.0845771144</v>
      </c>
      <c r="M384" s="5">
        <v>11.840796020000001</v>
      </c>
      <c r="N384" s="5">
        <v>5432.2686567000001</v>
      </c>
    </row>
    <row r="385" spans="1:14" x14ac:dyDescent="0.7">
      <c r="A385" s="4">
        <v>1</v>
      </c>
      <c r="B385" s="4" t="s">
        <v>6</v>
      </c>
      <c r="C385" s="4">
        <v>199652199</v>
      </c>
      <c r="D385" s="4">
        <f t="shared" si="18"/>
        <v>376</v>
      </c>
      <c r="E385" s="4" t="s">
        <v>381</v>
      </c>
      <c r="F385" s="5">
        <v>114</v>
      </c>
      <c r="G385" s="6">
        <v>2.9962941000000001E-3</v>
      </c>
      <c r="H385" s="5">
        <f t="shared" si="16"/>
        <v>1089809.0000028</v>
      </c>
      <c r="I385" s="6">
        <f t="shared" si="17"/>
        <v>1.0984010411395742E-4</v>
      </c>
      <c r="J385" s="6"/>
      <c r="K385" s="6">
        <v>2.3887949200000001E-2</v>
      </c>
      <c r="L385" s="5">
        <v>46.508771930000002</v>
      </c>
      <c r="M385" s="5">
        <v>61.728070174999999</v>
      </c>
      <c r="N385" s="5">
        <v>9559.7280702000007</v>
      </c>
    </row>
    <row r="386" spans="1:14" x14ac:dyDescent="0.7">
      <c r="A386" s="4">
        <v>1</v>
      </c>
      <c r="B386" s="4" t="s">
        <v>6</v>
      </c>
      <c r="C386" s="4">
        <v>185</v>
      </c>
      <c r="D386" s="4">
        <f t="shared" si="18"/>
        <v>377</v>
      </c>
      <c r="E386" s="4" t="s">
        <v>408</v>
      </c>
      <c r="F386" s="5">
        <v>84</v>
      </c>
      <c r="G386" s="6">
        <v>2.2077956E-3</v>
      </c>
      <c r="H386" s="5">
        <f t="shared" si="16"/>
        <v>1078431.9999599999</v>
      </c>
      <c r="I386" s="6">
        <f t="shared" si="17"/>
        <v>1.0869343449643504E-4</v>
      </c>
      <c r="J386" s="6"/>
      <c r="K386" s="6">
        <v>5.2831521700000002E-2</v>
      </c>
      <c r="L386" s="5">
        <v>61.142857143000001</v>
      </c>
      <c r="M386" s="5">
        <v>72.809523810000002</v>
      </c>
      <c r="N386" s="5">
        <v>12838.476189999999</v>
      </c>
    </row>
    <row r="387" spans="1:14" x14ac:dyDescent="0.7">
      <c r="A387" s="4">
        <v>6</v>
      </c>
      <c r="B387" s="4" t="s">
        <v>35</v>
      </c>
      <c r="C387" s="4">
        <v>613</v>
      </c>
      <c r="D387" s="4">
        <f t="shared" si="18"/>
        <v>378</v>
      </c>
      <c r="E387" s="4" t="s">
        <v>210</v>
      </c>
      <c r="F387" s="5">
        <v>493</v>
      </c>
      <c r="G387" s="6">
        <v>1.29576576E-2</v>
      </c>
      <c r="H387" s="5">
        <f t="shared" si="16"/>
        <v>1065109.9999801998</v>
      </c>
      <c r="I387" s="6">
        <f t="shared" si="17"/>
        <v>1.073507314495859E-4</v>
      </c>
      <c r="J387" s="6"/>
      <c r="K387" s="6">
        <v>2.3239526100000001E-2</v>
      </c>
      <c r="L387" s="5">
        <v>12.797160243</v>
      </c>
      <c r="M387" s="5">
        <v>13.39959432</v>
      </c>
      <c r="N387" s="5">
        <v>2160.4665313999999</v>
      </c>
    </row>
    <row r="388" spans="1:14" x14ac:dyDescent="0.7">
      <c r="A388" s="4">
        <v>9</v>
      </c>
      <c r="B388" s="4" t="s">
        <v>4</v>
      </c>
      <c r="C388" s="4">
        <v>951</v>
      </c>
      <c r="D388" s="4">
        <f t="shared" si="18"/>
        <v>379</v>
      </c>
      <c r="E388" s="4" t="s">
        <v>300</v>
      </c>
      <c r="F388" s="5">
        <v>224</v>
      </c>
      <c r="G388" s="6">
        <v>5.8874549999999998E-3</v>
      </c>
      <c r="H388" s="5">
        <f t="shared" si="16"/>
        <v>1058369.9999936</v>
      </c>
      <c r="I388" s="6">
        <f t="shared" si="17"/>
        <v>1.0667141764298832E-4</v>
      </c>
      <c r="J388" s="6"/>
      <c r="K388" s="6">
        <v>1.31820472E-2</v>
      </c>
      <c r="L388" s="5">
        <v>5.7946428571000004</v>
      </c>
      <c r="M388" s="5">
        <v>8.8303571429000005</v>
      </c>
      <c r="N388" s="5">
        <v>4724.8660713999998</v>
      </c>
    </row>
    <row r="389" spans="1:14" x14ac:dyDescent="0.7">
      <c r="A389" s="4">
        <v>1</v>
      </c>
      <c r="B389" s="4" t="s">
        <v>6</v>
      </c>
      <c r="C389" s="4">
        <v>449</v>
      </c>
      <c r="D389" s="4">
        <f t="shared" si="18"/>
        <v>380</v>
      </c>
      <c r="E389" s="4" t="s">
        <v>434</v>
      </c>
      <c r="F389" s="5">
        <v>62</v>
      </c>
      <c r="G389" s="6">
        <v>1.6295634E-3</v>
      </c>
      <c r="H389" s="5">
        <f t="shared" si="16"/>
        <v>1039203.00002</v>
      </c>
      <c r="I389" s="6">
        <f t="shared" si="17"/>
        <v>1.0473960640574672E-4</v>
      </c>
      <c r="J389" s="6"/>
      <c r="K389" s="6">
        <v>6.7493188499999995E-2</v>
      </c>
      <c r="L389" s="5">
        <v>81.806451612999993</v>
      </c>
      <c r="M389" s="5">
        <v>107.11290323</v>
      </c>
      <c r="N389" s="5">
        <v>16761.33871</v>
      </c>
    </row>
    <row r="390" spans="1:14" x14ac:dyDescent="0.7">
      <c r="A390" s="4">
        <v>9</v>
      </c>
      <c r="B390" s="4" t="s">
        <v>4</v>
      </c>
      <c r="C390" s="4">
        <v>960</v>
      </c>
      <c r="D390" s="4">
        <f t="shared" si="18"/>
        <v>381</v>
      </c>
      <c r="E390" s="4" t="s">
        <v>370</v>
      </c>
      <c r="F390" s="5">
        <v>122</v>
      </c>
      <c r="G390" s="6">
        <v>3.2065602999999999E-3</v>
      </c>
      <c r="H390" s="5">
        <f t="shared" si="16"/>
        <v>1036621.9999946001</v>
      </c>
      <c r="I390" s="6">
        <f t="shared" si="17"/>
        <v>1.0447947154587006E-4</v>
      </c>
      <c r="J390" s="6"/>
      <c r="K390" s="6">
        <v>2.32649233E-2</v>
      </c>
      <c r="L390" s="5">
        <v>11.213114753999999</v>
      </c>
      <c r="M390" s="5">
        <v>13.950819672</v>
      </c>
      <c r="N390" s="5">
        <v>8496.9016393000002</v>
      </c>
    </row>
    <row r="391" spans="1:14" x14ac:dyDescent="0.7">
      <c r="A391" s="4">
        <v>1</v>
      </c>
      <c r="B391" s="4" t="s">
        <v>6</v>
      </c>
      <c r="C391" s="4">
        <v>135040135</v>
      </c>
      <c r="D391" s="4">
        <f t="shared" si="18"/>
        <v>382</v>
      </c>
      <c r="E391" s="4" t="s">
        <v>482</v>
      </c>
      <c r="F391" s="5">
        <v>34</v>
      </c>
      <c r="G391" s="6">
        <v>8.9363159999999997E-4</v>
      </c>
      <c r="H391" s="5">
        <f t="shared" si="16"/>
        <v>1032000.9999920001</v>
      </c>
      <c r="I391" s="6">
        <f t="shared" si="17"/>
        <v>1.0401372835472841E-4</v>
      </c>
      <c r="J391" s="6"/>
      <c r="K391" s="6">
        <v>8.6220008900000006E-2</v>
      </c>
      <c r="L391" s="5">
        <v>113</v>
      </c>
      <c r="M391" s="5">
        <v>138.23529411999999</v>
      </c>
      <c r="N391" s="5">
        <v>30352.970588</v>
      </c>
    </row>
    <row r="392" spans="1:14" x14ac:dyDescent="0.7">
      <c r="A392" s="4">
        <v>5</v>
      </c>
      <c r="B392" s="4" t="s">
        <v>14</v>
      </c>
      <c r="C392" s="4">
        <v>500387500</v>
      </c>
      <c r="D392" s="4">
        <f t="shared" si="18"/>
        <v>383</v>
      </c>
      <c r="E392" s="4" t="s">
        <v>449</v>
      </c>
      <c r="F392" s="5">
        <v>54</v>
      </c>
      <c r="G392" s="6">
        <v>1.4192972E-3</v>
      </c>
      <c r="H392" s="5">
        <f t="shared" si="16"/>
        <v>1028451.9999779999</v>
      </c>
      <c r="I392" s="6">
        <f t="shared" si="17"/>
        <v>1.0365603032595713E-4</v>
      </c>
      <c r="J392" s="6"/>
      <c r="K392" s="6">
        <v>5.5751503100000002E-2</v>
      </c>
      <c r="L392" s="5">
        <v>41.314814814999998</v>
      </c>
      <c r="M392" s="5">
        <v>47.759259258999997</v>
      </c>
      <c r="N392" s="5">
        <v>19045.407406999999</v>
      </c>
    </row>
    <row r="393" spans="1:14" x14ac:dyDescent="0.7">
      <c r="A393" s="4">
        <v>7</v>
      </c>
      <c r="B393" s="4" t="s">
        <v>18</v>
      </c>
      <c r="C393" s="4">
        <v>701005701</v>
      </c>
      <c r="D393" s="4">
        <f t="shared" si="18"/>
        <v>384</v>
      </c>
      <c r="E393" s="4" t="s">
        <v>428</v>
      </c>
      <c r="F393" s="5">
        <v>66</v>
      </c>
      <c r="G393" s="6">
        <v>1.7346966E-3</v>
      </c>
      <c r="H393" s="5">
        <f t="shared" si="16"/>
        <v>1012595.0000100001</v>
      </c>
      <c r="I393" s="6">
        <f t="shared" si="17"/>
        <v>1.0205782868932571E-4</v>
      </c>
      <c r="J393" s="6"/>
      <c r="K393" s="6">
        <v>3.4670276399999998E-2</v>
      </c>
      <c r="L393" s="5">
        <v>7.0909090909000003</v>
      </c>
      <c r="M393" s="5">
        <v>10.090909091</v>
      </c>
      <c r="N393" s="5">
        <v>15342.348485</v>
      </c>
    </row>
    <row r="394" spans="1:14" x14ac:dyDescent="0.7">
      <c r="A394" s="4">
        <v>3</v>
      </c>
      <c r="B394" s="4" t="s">
        <v>9</v>
      </c>
      <c r="C394" s="4">
        <v>911020911</v>
      </c>
      <c r="D394" s="4">
        <f t="shared" si="18"/>
        <v>385</v>
      </c>
      <c r="E394" s="4" t="s">
        <v>284</v>
      </c>
      <c r="F394" s="5">
        <v>254</v>
      </c>
      <c r="G394" s="6">
        <v>6.6759534000000002E-3</v>
      </c>
      <c r="H394" s="5">
        <f t="shared" ref="H394:H457" si="19">F394*N394</f>
        <v>1012496.9999956</v>
      </c>
      <c r="I394" s="6">
        <f t="shared" si="17"/>
        <v>1.0204795142479142E-4</v>
      </c>
      <c r="J394" s="6"/>
      <c r="K394" s="6">
        <v>1.4772102800000001E-2</v>
      </c>
      <c r="L394" s="5">
        <v>7.5472440944999999</v>
      </c>
      <c r="M394" s="5">
        <v>10.271653542999999</v>
      </c>
      <c r="N394" s="5">
        <v>3986.2086614</v>
      </c>
    </row>
    <row r="395" spans="1:14" x14ac:dyDescent="0.7">
      <c r="A395" s="4">
        <v>9</v>
      </c>
      <c r="B395" s="4" t="s">
        <v>4</v>
      </c>
      <c r="C395" s="4">
        <v>813</v>
      </c>
      <c r="D395" s="4">
        <f t="shared" si="18"/>
        <v>386</v>
      </c>
      <c r="E395" s="4" t="s">
        <v>345</v>
      </c>
      <c r="F395" s="5">
        <v>158</v>
      </c>
      <c r="G395" s="6">
        <v>4.1527583999999996E-3</v>
      </c>
      <c r="H395" s="5">
        <f t="shared" si="19"/>
        <v>1012414.9999972</v>
      </c>
      <c r="I395" s="6">
        <f t="shared" ref="I395:I458" si="20">H395/$H$562</f>
        <v>1.0203968677625065E-4</v>
      </c>
      <c r="J395" s="6"/>
      <c r="K395" s="6">
        <v>2.8941919699999999E-2</v>
      </c>
      <c r="L395" s="5">
        <v>20.531645569999998</v>
      </c>
      <c r="M395" s="5">
        <v>26.151898734</v>
      </c>
      <c r="N395" s="5">
        <v>6407.6898733999997</v>
      </c>
    </row>
    <row r="396" spans="1:14" x14ac:dyDescent="0.7">
      <c r="A396" s="4">
        <v>1</v>
      </c>
      <c r="B396" s="4" t="s">
        <v>6</v>
      </c>
      <c r="C396" s="4">
        <v>199151199</v>
      </c>
      <c r="D396" s="4">
        <f t="shared" ref="D396:D459" si="21">1+D395</f>
        <v>387</v>
      </c>
      <c r="E396" s="4" t="s">
        <v>452</v>
      </c>
      <c r="F396" s="5">
        <v>52</v>
      </c>
      <c r="G396" s="6">
        <v>1.3667306E-3</v>
      </c>
      <c r="H396" s="5">
        <f t="shared" si="19"/>
        <v>980879.99999599997</v>
      </c>
      <c r="I396" s="6">
        <f t="shared" si="20"/>
        <v>9.8861324619802529E-5</v>
      </c>
      <c r="J396" s="6"/>
      <c r="K396" s="6">
        <v>5.4880131999999998E-2</v>
      </c>
      <c r="L396" s="5">
        <v>75.769230769000004</v>
      </c>
      <c r="M396" s="5">
        <v>92.576923077000004</v>
      </c>
      <c r="N396" s="5">
        <v>18863.076923000001</v>
      </c>
    </row>
    <row r="397" spans="1:14" x14ac:dyDescent="0.7">
      <c r="A397" s="4">
        <v>4</v>
      </c>
      <c r="B397" s="4" t="s">
        <v>68</v>
      </c>
      <c r="C397" s="4">
        <v>400090400</v>
      </c>
      <c r="D397" s="4">
        <f t="shared" si="21"/>
        <v>388</v>
      </c>
      <c r="E397" s="4" t="s">
        <v>355</v>
      </c>
      <c r="F397" s="5">
        <v>144</v>
      </c>
      <c r="G397" s="6">
        <v>3.7847925000000001E-3</v>
      </c>
      <c r="H397" s="5">
        <f t="shared" si="19"/>
        <v>960761.00000160001</v>
      </c>
      <c r="I397" s="6">
        <f t="shared" si="20"/>
        <v>9.6833562824801832E-5</v>
      </c>
      <c r="J397" s="6"/>
      <c r="K397" s="6">
        <v>1.6647105999999998E-2</v>
      </c>
      <c r="L397" s="5">
        <v>7.7708333332999997</v>
      </c>
      <c r="M397" s="5">
        <v>10.166666666999999</v>
      </c>
      <c r="N397" s="5">
        <v>6671.9513889</v>
      </c>
    </row>
    <row r="398" spans="1:14" x14ac:dyDescent="0.7">
      <c r="A398" s="4">
        <v>3</v>
      </c>
      <c r="B398" s="4" t="s">
        <v>9</v>
      </c>
      <c r="C398" s="4">
        <v>324</v>
      </c>
      <c r="D398" s="4">
        <f t="shared" si="21"/>
        <v>389</v>
      </c>
      <c r="E398" s="4" t="s">
        <v>247</v>
      </c>
      <c r="F398" s="5">
        <v>337</v>
      </c>
      <c r="G398" s="6">
        <v>8.8574658000000004E-3</v>
      </c>
      <c r="H398" s="5">
        <f t="shared" si="19"/>
        <v>949935.9999853</v>
      </c>
      <c r="I398" s="6">
        <f t="shared" si="20"/>
        <v>9.5742528406090916E-5</v>
      </c>
      <c r="J398" s="6"/>
      <c r="K398" s="6">
        <v>1.4561751100000001E-2</v>
      </c>
      <c r="L398" s="5">
        <v>6.2373887239999997</v>
      </c>
      <c r="M398" s="5">
        <v>9.5281899110000001</v>
      </c>
      <c r="N398" s="5">
        <v>2818.8011869000002</v>
      </c>
    </row>
    <row r="399" spans="1:14" x14ac:dyDescent="0.7">
      <c r="A399" s="4">
        <v>9</v>
      </c>
      <c r="B399" s="4" t="s">
        <v>4</v>
      </c>
      <c r="C399" s="4">
        <v>904020904</v>
      </c>
      <c r="D399" s="4">
        <f t="shared" si="21"/>
        <v>390</v>
      </c>
      <c r="E399" s="4" t="s">
        <v>286</v>
      </c>
      <c r="F399" s="5">
        <v>250</v>
      </c>
      <c r="G399" s="6">
        <v>6.5708203000000003E-3</v>
      </c>
      <c r="H399" s="5">
        <f t="shared" si="19"/>
        <v>942265</v>
      </c>
      <c r="I399" s="6">
        <f t="shared" si="20"/>
        <v>9.4969380600336544E-5</v>
      </c>
      <c r="J399" s="6"/>
      <c r="K399" s="6">
        <v>1.9909655599999999E-2</v>
      </c>
      <c r="L399" s="5">
        <v>4.3239999999999998</v>
      </c>
      <c r="M399" s="5">
        <v>5.2039999999999997</v>
      </c>
      <c r="N399" s="5">
        <v>3769.06</v>
      </c>
    </row>
    <row r="400" spans="1:14" x14ac:dyDescent="0.7">
      <c r="A400" s="4">
        <v>6</v>
      </c>
      <c r="B400" s="4" t="s">
        <v>35</v>
      </c>
      <c r="C400" s="4">
        <v>616</v>
      </c>
      <c r="D400" s="4">
        <f t="shared" si="21"/>
        <v>391</v>
      </c>
      <c r="E400" s="4" t="s">
        <v>96</v>
      </c>
      <c r="F400" s="5">
        <v>1684</v>
      </c>
      <c r="G400" s="6">
        <v>4.4261045499999999E-2</v>
      </c>
      <c r="H400" s="5">
        <f t="shared" si="19"/>
        <v>911736.00000707991</v>
      </c>
      <c r="I400" s="6">
        <f t="shared" si="20"/>
        <v>9.1892411573921151E-5</v>
      </c>
      <c r="J400" s="6"/>
      <c r="K400" s="6">
        <v>4.8113595E-3</v>
      </c>
      <c r="L400" s="5">
        <v>3.3467933491999999</v>
      </c>
      <c r="M400" s="5">
        <v>3.7309976247000001</v>
      </c>
      <c r="N400" s="5">
        <v>541.41092636999997</v>
      </c>
    </row>
    <row r="401" spans="1:14" x14ac:dyDescent="0.7">
      <c r="A401" s="4">
        <v>7</v>
      </c>
      <c r="B401" s="4" t="s">
        <v>18</v>
      </c>
      <c r="C401" s="4">
        <v>701130701</v>
      </c>
      <c r="D401" s="4">
        <f t="shared" si="21"/>
        <v>392</v>
      </c>
      <c r="E401" s="4" t="s">
        <v>309</v>
      </c>
      <c r="F401" s="5">
        <v>204</v>
      </c>
      <c r="G401" s="6">
        <v>5.3617893999999998E-3</v>
      </c>
      <c r="H401" s="5">
        <f t="shared" si="19"/>
        <v>897463.00000560004</v>
      </c>
      <c r="I401" s="6">
        <f t="shared" si="20"/>
        <v>9.0453858757623046E-5</v>
      </c>
      <c r="J401" s="6"/>
      <c r="K401" s="6">
        <v>1.21212662E-2</v>
      </c>
      <c r="L401" s="5">
        <v>5.1323529411999997</v>
      </c>
      <c r="M401" s="5">
        <v>8.2205882352999993</v>
      </c>
      <c r="N401" s="5">
        <v>4399.3284314000002</v>
      </c>
    </row>
    <row r="402" spans="1:14" x14ac:dyDescent="0.7">
      <c r="A402" s="4">
        <v>3</v>
      </c>
      <c r="B402" s="4" t="s">
        <v>9</v>
      </c>
      <c r="C402" s="4">
        <v>911999911</v>
      </c>
      <c r="D402" s="4">
        <f t="shared" si="21"/>
        <v>393</v>
      </c>
      <c r="E402" s="4" t="s">
        <v>252</v>
      </c>
      <c r="F402" s="5">
        <v>328</v>
      </c>
      <c r="G402" s="6">
        <v>8.6209162000000002E-3</v>
      </c>
      <c r="H402" s="5">
        <f t="shared" si="19"/>
        <v>895912.00000320002</v>
      </c>
      <c r="I402" s="6">
        <f t="shared" si="20"/>
        <v>9.0297535950834026E-5</v>
      </c>
      <c r="J402" s="6"/>
      <c r="K402" s="6">
        <v>1.19065248E-2</v>
      </c>
      <c r="L402" s="5">
        <v>5.5030487805000003</v>
      </c>
      <c r="M402" s="5">
        <v>6.5975609756000004</v>
      </c>
      <c r="N402" s="5">
        <v>2731.4390244000001</v>
      </c>
    </row>
    <row r="403" spans="1:14" x14ac:dyDescent="0.7">
      <c r="A403" s="4">
        <v>4</v>
      </c>
      <c r="B403" s="4" t="s">
        <v>68</v>
      </c>
      <c r="C403" s="4">
        <v>400070400</v>
      </c>
      <c r="D403" s="4">
        <f t="shared" si="21"/>
        <v>394</v>
      </c>
      <c r="E403" s="4" t="s">
        <v>321</v>
      </c>
      <c r="F403" s="5">
        <v>195</v>
      </c>
      <c r="G403" s="6">
        <v>5.1252397999999996E-3</v>
      </c>
      <c r="H403" s="5">
        <f t="shared" si="19"/>
        <v>891161.00000849995</v>
      </c>
      <c r="I403" s="6">
        <f t="shared" si="20"/>
        <v>8.9818690268643906E-5</v>
      </c>
      <c r="J403" s="6"/>
      <c r="K403" s="6">
        <v>1.6212732699999999E-2</v>
      </c>
      <c r="L403" s="5">
        <v>5.3897435897000001</v>
      </c>
      <c r="M403" s="5">
        <v>6.8871794872000001</v>
      </c>
      <c r="N403" s="5">
        <v>4570.0564102999997</v>
      </c>
    </row>
    <row r="404" spans="1:14" x14ac:dyDescent="0.7">
      <c r="A404" s="4">
        <v>1</v>
      </c>
      <c r="B404" s="4" t="s">
        <v>6</v>
      </c>
      <c r="C404" s="4">
        <v>199430199</v>
      </c>
      <c r="D404" s="4">
        <f t="shared" si="21"/>
        <v>395</v>
      </c>
      <c r="E404" s="4" t="s">
        <v>465</v>
      </c>
      <c r="F404" s="5">
        <v>42</v>
      </c>
      <c r="G404" s="6">
        <v>1.1038978E-3</v>
      </c>
      <c r="H404" s="5">
        <f t="shared" si="19"/>
        <v>879134.00000999996</v>
      </c>
      <c r="I404" s="6">
        <f t="shared" si="20"/>
        <v>8.8606508196362974E-5</v>
      </c>
      <c r="J404" s="6"/>
      <c r="K404" s="6">
        <v>5.3077465900000002E-2</v>
      </c>
      <c r="L404" s="5">
        <v>90.976190475999999</v>
      </c>
      <c r="M404" s="5">
        <v>112.97619048</v>
      </c>
      <c r="N404" s="5">
        <v>20931.761904999999</v>
      </c>
    </row>
    <row r="405" spans="1:14" x14ac:dyDescent="0.7">
      <c r="A405" s="4">
        <v>3</v>
      </c>
      <c r="B405" s="4" t="s">
        <v>9</v>
      </c>
      <c r="C405" s="4">
        <v>321</v>
      </c>
      <c r="D405" s="4">
        <f t="shared" si="21"/>
        <v>396</v>
      </c>
      <c r="E405" s="4" t="s">
        <v>231</v>
      </c>
      <c r="F405" s="5">
        <v>404</v>
      </c>
      <c r="G405" s="6">
        <v>1.06184456E-2</v>
      </c>
      <c r="H405" s="5">
        <f t="shared" si="19"/>
        <v>877035.99999240006</v>
      </c>
      <c r="I405" s="6">
        <f t="shared" si="20"/>
        <v>8.8395054133895456E-5</v>
      </c>
      <c r="J405" s="6"/>
      <c r="K405" s="6">
        <v>1.36006745E-2</v>
      </c>
      <c r="L405" s="5">
        <v>4.7425742574000003</v>
      </c>
      <c r="M405" s="5">
        <v>7.5495049505000003</v>
      </c>
      <c r="N405" s="5">
        <v>2170.8811881000001</v>
      </c>
    </row>
    <row r="406" spans="1:14" x14ac:dyDescent="0.7">
      <c r="A406" s="4">
        <v>1</v>
      </c>
      <c r="B406" s="4" t="s">
        <v>6</v>
      </c>
      <c r="C406" s="4">
        <v>199420199</v>
      </c>
      <c r="D406" s="4">
        <f t="shared" si="21"/>
        <v>397</v>
      </c>
      <c r="E406" s="4" t="s">
        <v>470</v>
      </c>
      <c r="F406" s="5">
        <v>40</v>
      </c>
      <c r="G406" s="6">
        <v>1.0513312E-3</v>
      </c>
      <c r="H406" s="5">
        <f t="shared" si="19"/>
        <v>868568</v>
      </c>
      <c r="I406" s="6">
        <f t="shared" si="20"/>
        <v>8.7541577973577616E-5</v>
      </c>
      <c r="J406" s="6"/>
      <c r="K406" s="6">
        <v>7.9935416699999998E-2</v>
      </c>
      <c r="L406" s="5">
        <v>89.7</v>
      </c>
      <c r="M406" s="5">
        <v>102.2</v>
      </c>
      <c r="N406" s="5">
        <v>21714.2</v>
      </c>
    </row>
    <row r="407" spans="1:14" x14ac:dyDescent="0.7">
      <c r="A407" s="4">
        <v>9</v>
      </c>
      <c r="B407" s="4" t="s">
        <v>4</v>
      </c>
      <c r="C407" s="4">
        <v>903006903</v>
      </c>
      <c r="D407" s="4">
        <f t="shared" si="21"/>
        <v>398</v>
      </c>
      <c r="E407" s="4" t="s">
        <v>386</v>
      </c>
      <c r="F407" s="5">
        <v>111</v>
      </c>
      <c r="G407" s="6">
        <v>2.9174442E-3</v>
      </c>
      <c r="H407" s="5">
        <f t="shared" si="19"/>
        <v>846830.0000001</v>
      </c>
      <c r="I407" s="6">
        <f t="shared" si="20"/>
        <v>8.5350639760356685E-5</v>
      </c>
      <c r="J407" s="6"/>
      <c r="K407" s="6">
        <v>2.78159358E-2</v>
      </c>
      <c r="L407" s="5">
        <v>33.972972972999997</v>
      </c>
      <c r="M407" s="5">
        <v>43.054054053999998</v>
      </c>
      <c r="N407" s="5">
        <v>7629.0990990999999</v>
      </c>
    </row>
    <row r="408" spans="1:14" x14ac:dyDescent="0.7">
      <c r="A408" s="4">
        <v>5</v>
      </c>
      <c r="B408" s="4" t="s">
        <v>14</v>
      </c>
      <c r="C408" s="4">
        <v>566</v>
      </c>
      <c r="D408" s="4">
        <f t="shared" si="21"/>
        <v>399</v>
      </c>
      <c r="E408" s="4" t="s">
        <v>374</v>
      </c>
      <c r="F408" s="5">
        <v>118</v>
      </c>
      <c r="G408" s="6">
        <v>3.1014272E-3</v>
      </c>
      <c r="H408" s="5">
        <f t="shared" si="19"/>
        <v>831585.00000300002</v>
      </c>
      <c r="I408" s="6">
        <f t="shared" si="20"/>
        <v>8.3814120620861207E-5</v>
      </c>
      <c r="J408" s="6"/>
      <c r="K408" s="6">
        <v>2.9649592299999999E-2</v>
      </c>
      <c r="L408" s="5">
        <v>16.915254236999999</v>
      </c>
      <c r="M408" s="5">
        <v>19.296610169000001</v>
      </c>
      <c r="N408" s="5">
        <v>7047.3305085000002</v>
      </c>
    </row>
    <row r="409" spans="1:14" x14ac:dyDescent="0.7">
      <c r="A409" s="4">
        <v>5</v>
      </c>
      <c r="B409" s="4" t="s">
        <v>14</v>
      </c>
      <c r="C409" s="4">
        <v>500110500</v>
      </c>
      <c r="D409" s="4">
        <f t="shared" si="21"/>
        <v>400</v>
      </c>
      <c r="E409" s="4" t="s">
        <v>441</v>
      </c>
      <c r="F409" s="5">
        <v>59</v>
      </c>
      <c r="G409" s="6">
        <v>1.5507136E-3</v>
      </c>
      <c r="H409" s="5">
        <f t="shared" si="19"/>
        <v>821854.00002599997</v>
      </c>
      <c r="I409" s="6">
        <f t="shared" si="20"/>
        <v>8.2833348714404328E-5</v>
      </c>
      <c r="J409" s="6"/>
      <c r="K409" s="6">
        <v>4.9221360399999997E-2</v>
      </c>
      <c r="L409" s="5">
        <v>18.627118643999999</v>
      </c>
      <c r="M409" s="5">
        <v>22.169491525000002</v>
      </c>
      <c r="N409" s="5">
        <v>13929.728814</v>
      </c>
    </row>
    <row r="410" spans="1:14" x14ac:dyDescent="0.7">
      <c r="A410" s="4">
        <v>4</v>
      </c>
      <c r="B410" s="4" t="s">
        <v>68</v>
      </c>
      <c r="C410" s="4">
        <v>400080400</v>
      </c>
      <c r="D410" s="4">
        <f t="shared" si="21"/>
        <v>401</v>
      </c>
      <c r="E410" s="4" t="s">
        <v>358</v>
      </c>
      <c r="F410" s="5">
        <v>140</v>
      </c>
      <c r="G410" s="6">
        <v>3.6796594000000002E-3</v>
      </c>
      <c r="H410" s="5">
        <f t="shared" si="19"/>
        <v>810458.99999399995</v>
      </c>
      <c r="I410" s="6">
        <f t="shared" si="20"/>
        <v>8.1684864906791978E-5</v>
      </c>
      <c r="J410" s="6"/>
      <c r="K410" s="6">
        <v>1.84083518E-2</v>
      </c>
      <c r="L410" s="5">
        <v>6.9642857142999999</v>
      </c>
      <c r="M410" s="5">
        <v>8.4142857143000001</v>
      </c>
      <c r="N410" s="5">
        <v>5788.9928571</v>
      </c>
    </row>
    <row r="411" spans="1:14" x14ac:dyDescent="0.7">
      <c r="A411" s="4">
        <v>9</v>
      </c>
      <c r="B411" s="4" t="s">
        <v>4</v>
      </c>
      <c r="C411" s="4">
        <v>910300910</v>
      </c>
      <c r="D411" s="4">
        <f t="shared" si="21"/>
        <v>402</v>
      </c>
      <c r="E411" s="4" t="s">
        <v>473</v>
      </c>
      <c r="F411" s="5">
        <v>39</v>
      </c>
      <c r="G411" s="6">
        <v>1.025048E-3</v>
      </c>
      <c r="H411" s="5">
        <f t="shared" si="19"/>
        <v>810044.999985</v>
      </c>
      <c r="I411" s="6">
        <f t="shared" si="20"/>
        <v>8.1643138508779455E-5</v>
      </c>
      <c r="J411" s="6"/>
      <c r="K411" s="6">
        <v>5.1211783300000001E-2</v>
      </c>
      <c r="L411" s="5">
        <v>43.051282051000001</v>
      </c>
      <c r="M411" s="5">
        <v>54.487179486999999</v>
      </c>
      <c r="N411" s="5">
        <v>20770.384614999999</v>
      </c>
    </row>
    <row r="412" spans="1:14" x14ac:dyDescent="0.7">
      <c r="A412" s="4">
        <v>3</v>
      </c>
      <c r="B412" s="4" t="s">
        <v>9</v>
      </c>
      <c r="C412" s="4">
        <v>328</v>
      </c>
      <c r="D412" s="4">
        <f t="shared" si="21"/>
        <v>403</v>
      </c>
      <c r="E412" s="4" t="s">
        <v>271</v>
      </c>
      <c r="F412" s="5">
        <v>284</v>
      </c>
      <c r="G412" s="6">
        <v>7.4644519000000003E-3</v>
      </c>
      <c r="H412" s="5">
        <f t="shared" si="19"/>
        <v>795756.00000600005</v>
      </c>
      <c r="I412" s="6">
        <f t="shared" si="20"/>
        <v>8.0202973080366178E-5</v>
      </c>
      <c r="J412" s="6"/>
      <c r="K412" s="6">
        <v>7.0859538000000001E-3</v>
      </c>
      <c r="L412" s="5">
        <v>5.2183098591999997</v>
      </c>
      <c r="M412" s="5">
        <v>9.6725352112999996</v>
      </c>
      <c r="N412" s="5">
        <v>2801.9577465000002</v>
      </c>
    </row>
    <row r="413" spans="1:14" x14ac:dyDescent="0.7">
      <c r="A413" s="4">
        <v>9</v>
      </c>
      <c r="B413" s="4" t="s">
        <v>4</v>
      </c>
      <c r="C413" s="4">
        <v>819</v>
      </c>
      <c r="D413" s="4">
        <f t="shared" si="21"/>
        <v>404</v>
      </c>
      <c r="E413" s="4" t="s">
        <v>334</v>
      </c>
      <c r="F413" s="5">
        <v>169</v>
      </c>
      <c r="G413" s="6">
        <v>4.4418744999999999E-3</v>
      </c>
      <c r="H413" s="5">
        <f t="shared" si="19"/>
        <v>783627.99999899999</v>
      </c>
      <c r="I413" s="6">
        <f t="shared" si="20"/>
        <v>7.8980611378949196E-5</v>
      </c>
      <c r="J413" s="6"/>
      <c r="K413" s="6">
        <v>1.61414083E-2</v>
      </c>
      <c r="L413" s="5">
        <v>6.5088757395999997</v>
      </c>
      <c r="M413" s="5">
        <v>8.0236686391000003</v>
      </c>
      <c r="N413" s="5">
        <v>4636.8520710000003</v>
      </c>
    </row>
    <row r="414" spans="1:14" x14ac:dyDescent="0.7">
      <c r="A414" s="4">
        <v>2</v>
      </c>
      <c r="B414" s="4" t="s">
        <v>0</v>
      </c>
      <c r="C414" s="4">
        <v>215</v>
      </c>
      <c r="D414" s="4">
        <f t="shared" si="21"/>
        <v>405</v>
      </c>
      <c r="E414" s="4" t="s">
        <v>303</v>
      </c>
      <c r="F414" s="5">
        <v>215</v>
      </c>
      <c r="G414" s="6">
        <v>5.6509055000000001E-3</v>
      </c>
      <c r="H414" s="5">
        <f t="shared" si="19"/>
        <v>782557</v>
      </c>
      <c r="I414" s="6">
        <f t="shared" si="20"/>
        <v>7.8872667003929438E-5</v>
      </c>
      <c r="J414" s="6"/>
      <c r="K414" s="6">
        <v>3.1487586900000003E-2</v>
      </c>
      <c r="L414" s="5">
        <v>10.91627907</v>
      </c>
      <c r="M414" s="5">
        <v>12.813953487999999</v>
      </c>
      <c r="N414" s="5">
        <v>3639.8</v>
      </c>
    </row>
    <row r="415" spans="1:14" x14ac:dyDescent="0.7">
      <c r="A415" s="4">
        <v>9</v>
      </c>
      <c r="B415" s="4" t="s">
        <v>4</v>
      </c>
      <c r="C415" s="4">
        <v>814</v>
      </c>
      <c r="D415" s="4">
        <f t="shared" si="21"/>
        <v>406</v>
      </c>
      <c r="E415" s="4" t="s">
        <v>366</v>
      </c>
      <c r="F415" s="5">
        <v>128</v>
      </c>
      <c r="G415" s="6">
        <v>3.36426E-3</v>
      </c>
      <c r="H415" s="5">
        <f t="shared" si="19"/>
        <v>770968</v>
      </c>
      <c r="I415" s="6">
        <f t="shared" si="20"/>
        <v>7.7704630250174071E-5</v>
      </c>
      <c r="J415" s="6"/>
      <c r="K415" s="6">
        <v>2.2159802400000001E-2</v>
      </c>
      <c r="L415" s="5">
        <v>9.1484375</v>
      </c>
      <c r="M415" s="5">
        <v>11.796875</v>
      </c>
      <c r="N415" s="5">
        <v>6023.1875</v>
      </c>
    </row>
    <row r="416" spans="1:14" x14ac:dyDescent="0.7">
      <c r="A416" s="4">
        <v>1</v>
      </c>
      <c r="B416" s="4" t="s">
        <v>6</v>
      </c>
      <c r="C416" s="4">
        <v>199230199</v>
      </c>
      <c r="D416" s="4">
        <f t="shared" si="21"/>
        <v>407</v>
      </c>
      <c r="E416" s="4" t="s">
        <v>409</v>
      </c>
      <c r="F416" s="5">
        <v>84</v>
      </c>
      <c r="G416" s="6">
        <v>2.2077956E-3</v>
      </c>
      <c r="H416" s="5">
        <f t="shared" si="19"/>
        <v>759028.99999919999</v>
      </c>
      <c r="I416" s="6">
        <f t="shared" si="20"/>
        <v>7.6501317556756191E-5</v>
      </c>
      <c r="J416" s="6"/>
      <c r="K416" s="6">
        <v>2.6936744700000001E-2</v>
      </c>
      <c r="L416" s="5">
        <v>31.047619048000001</v>
      </c>
      <c r="M416" s="5">
        <v>37.535714286000001</v>
      </c>
      <c r="N416" s="5">
        <v>9036.0595238000005</v>
      </c>
    </row>
    <row r="417" spans="1:14" x14ac:dyDescent="0.7">
      <c r="A417" s="4">
        <v>1</v>
      </c>
      <c r="B417" s="4" t="s">
        <v>6</v>
      </c>
      <c r="C417" s="4">
        <v>199530199</v>
      </c>
      <c r="D417" s="4">
        <f t="shared" si="21"/>
        <v>408</v>
      </c>
      <c r="E417" s="4" t="s">
        <v>437</v>
      </c>
      <c r="F417" s="5">
        <v>61</v>
      </c>
      <c r="G417" s="6">
        <v>1.6032802E-3</v>
      </c>
      <c r="H417" s="5">
        <f t="shared" si="19"/>
        <v>727671.00000700005</v>
      </c>
      <c r="I417" s="6">
        <f t="shared" si="20"/>
        <v>7.3340794947803736E-5</v>
      </c>
      <c r="J417" s="6"/>
      <c r="K417" s="6">
        <v>6.5430355600000004E-2</v>
      </c>
      <c r="L417" s="5">
        <v>55.31147541</v>
      </c>
      <c r="M417" s="5">
        <v>63.967213115</v>
      </c>
      <c r="N417" s="5">
        <v>11929.032787</v>
      </c>
    </row>
    <row r="418" spans="1:14" x14ac:dyDescent="0.7">
      <c r="A418" s="4">
        <v>5</v>
      </c>
      <c r="B418" s="4" t="s">
        <v>14</v>
      </c>
      <c r="C418" s="4">
        <v>554</v>
      </c>
      <c r="D418" s="4">
        <f t="shared" si="21"/>
        <v>409</v>
      </c>
      <c r="E418" s="4" t="s">
        <v>460</v>
      </c>
      <c r="F418" s="5">
        <v>44</v>
      </c>
      <c r="G418" s="6">
        <v>1.1564644E-3</v>
      </c>
      <c r="H418" s="5">
        <f t="shared" si="19"/>
        <v>725738.00001999992</v>
      </c>
      <c r="I418" s="6">
        <f t="shared" si="20"/>
        <v>7.3145970974223203E-5</v>
      </c>
      <c r="J418" s="6"/>
      <c r="K418" s="6">
        <v>5.2829305600000001E-2</v>
      </c>
      <c r="L418" s="5">
        <v>54.477272726999999</v>
      </c>
      <c r="M418" s="5">
        <v>65.840909091</v>
      </c>
      <c r="N418" s="5">
        <v>16494.045454999999</v>
      </c>
    </row>
    <row r="419" spans="1:14" x14ac:dyDescent="0.7">
      <c r="A419" s="4">
        <v>2</v>
      </c>
      <c r="B419" s="4" t="s">
        <v>0</v>
      </c>
      <c r="C419" s="4">
        <v>225</v>
      </c>
      <c r="D419" s="4">
        <f t="shared" si="21"/>
        <v>410</v>
      </c>
      <c r="E419" s="4" t="s">
        <v>377</v>
      </c>
      <c r="F419" s="5">
        <v>115</v>
      </c>
      <c r="G419" s="6">
        <v>3.0225772999999999E-3</v>
      </c>
      <c r="H419" s="5">
        <f t="shared" si="19"/>
        <v>725510.99999449996</v>
      </c>
      <c r="I419" s="6">
        <f t="shared" si="20"/>
        <v>7.3123092005124288E-5</v>
      </c>
      <c r="J419" s="6"/>
      <c r="K419" s="6">
        <v>2.7048647299999999E-2</v>
      </c>
      <c r="L419" s="5">
        <v>22.982608696</v>
      </c>
      <c r="M419" s="5">
        <v>28.886956521999998</v>
      </c>
      <c r="N419" s="5">
        <v>6308.7913042999999</v>
      </c>
    </row>
    <row r="420" spans="1:14" x14ac:dyDescent="0.7">
      <c r="A420" s="4">
        <v>3</v>
      </c>
      <c r="B420" s="4" t="s">
        <v>9</v>
      </c>
      <c r="C420" s="4">
        <v>327</v>
      </c>
      <c r="D420" s="4">
        <f t="shared" si="21"/>
        <v>411</v>
      </c>
      <c r="E420" s="4" t="s">
        <v>292</v>
      </c>
      <c r="F420" s="5">
        <v>240</v>
      </c>
      <c r="G420" s="6">
        <v>6.3079874999999999E-3</v>
      </c>
      <c r="H420" s="5">
        <f t="shared" si="19"/>
        <v>702016.99999199994</v>
      </c>
      <c r="I420" s="6">
        <f t="shared" si="20"/>
        <v>7.0755169363339091E-5</v>
      </c>
      <c r="J420" s="6"/>
      <c r="K420" s="6">
        <v>1.1274955999999999E-2</v>
      </c>
      <c r="L420" s="5">
        <v>5.3166666666999998</v>
      </c>
      <c r="M420" s="5">
        <v>7.9083333332999999</v>
      </c>
      <c r="N420" s="5">
        <v>2925.0708332999998</v>
      </c>
    </row>
    <row r="421" spans="1:14" x14ac:dyDescent="0.7">
      <c r="A421" s="4">
        <v>6</v>
      </c>
      <c r="B421" s="4" t="s">
        <v>35</v>
      </c>
      <c r="C421" s="4">
        <v>617</v>
      </c>
      <c r="D421" s="4">
        <f t="shared" si="21"/>
        <v>412</v>
      </c>
      <c r="E421" s="4" t="s">
        <v>99</v>
      </c>
      <c r="F421" s="5">
        <v>1607</v>
      </c>
      <c r="G421" s="6">
        <v>4.2237232899999998E-2</v>
      </c>
      <c r="H421" s="5">
        <f t="shared" si="19"/>
        <v>695386.00000550004</v>
      </c>
      <c r="I421" s="6">
        <f t="shared" si="20"/>
        <v>7.0086841492221369E-5</v>
      </c>
      <c r="J421" s="6"/>
      <c r="K421" s="6">
        <v>4.2029181000000004E-3</v>
      </c>
      <c r="L421" s="5">
        <v>2.5115121344000002</v>
      </c>
      <c r="M421" s="5">
        <v>2.6888612320999998</v>
      </c>
      <c r="N421" s="5">
        <v>432.72308650000002</v>
      </c>
    </row>
    <row r="422" spans="1:14" x14ac:dyDescent="0.7">
      <c r="A422" s="4">
        <v>1</v>
      </c>
      <c r="B422" s="4" t="s">
        <v>6</v>
      </c>
      <c r="C422" s="4">
        <v>450</v>
      </c>
      <c r="D422" s="4">
        <f t="shared" si="21"/>
        <v>413</v>
      </c>
      <c r="E422" s="4" t="s">
        <v>456</v>
      </c>
      <c r="F422" s="5">
        <v>46</v>
      </c>
      <c r="G422" s="6">
        <v>1.2090308999999999E-3</v>
      </c>
      <c r="H422" s="5">
        <f t="shared" si="19"/>
        <v>661047.00002199993</v>
      </c>
      <c r="I422" s="6">
        <f t="shared" si="20"/>
        <v>6.6625868667306956E-5</v>
      </c>
      <c r="J422" s="6"/>
      <c r="K422" s="6">
        <v>4.6836881800000001E-2</v>
      </c>
      <c r="L422" s="5">
        <v>73.065217391000004</v>
      </c>
      <c r="M422" s="5">
        <v>90.260869564999993</v>
      </c>
      <c r="N422" s="5">
        <v>14370.586957</v>
      </c>
    </row>
    <row r="423" spans="1:14" x14ac:dyDescent="0.7">
      <c r="A423" s="4">
        <v>3</v>
      </c>
      <c r="B423" s="4" t="s">
        <v>9</v>
      </c>
      <c r="C423" s="4">
        <v>304</v>
      </c>
      <c r="D423" s="4">
        <f t="shared" si="21"/>
        <v>414</v>
      </c>
      <c r="E423" s="4" t="s">
        <v>238</v>
      </c>
      <c r="F423" s="5">
        <v>365</v>
      </c>
      <c r="G423" s="6">
        <v>9.5933975999999994E-3</v>
      </c>
      <c r="H423" s="5">
        <f t="shared" si="19"/>
        <v>640597.00000999996</v>
      </c>
      <c r="I423" s="6">
        <f t="shared" si="20"/>
        <v>6.4564745910527803E-5</v>
      </c>
      <c r="J423" s="6"/>
      <c r="K423" s="6">
        <v>5.9228687000000002E-3</v>
      </c>
      <c r="L423" s="5">
        <v>4.8109589040999996</v>
      </c>
      <c r="M423" s="5">
        <v>6.3232876712000001</v>
      </c>
      <c r="N423" s="5">
        <v>1755.0602739999999</v>
      </c>
    </row>
    <row r="424" spans="1:14" x14ac:dyDescent="0.7">
      <c r="A424" s="4">
        <v>1</v>
      </c>
      <c r="B424" s="4" t="s">
        <v>6</v>
      </c>
      <c r="C424" s="4">
        <v>199290199</v>
      </c>
      <c r="D424" s="4">
        <f t="shared" si="21"/>
        <v>415</v>
      </c>
      <c r="E424" s="4" t="s">
        <v>478</v>
      </c>
      <c r="F424" s="5">
        <v>36</v>
      </c>
      <c r="G424" s="6">
        <v>9.4619810000000002E-4</v>
      </c>
      <c r="H424" s="5">
        <f t="shared" si="19"/>
        <v>634898.00001600001</v>
      </c>
      <c r="I424" s="6">
        <f t="shared" si="20"/>
        <v>6.3990352826340764E-5</v>
      </c>
      <c r="J424" s="6"/>
      <c r="K424" s="6">
        <v>6.3419873599999996E-2</v>
      </c>
      <c r="L424" s="5">
        <v>69.138888889</v>
      </c>
      <c r="M424" s="5">
        <v>92.722222221999999</v>
      </c>
      <c r="N424" s="5">
        <v>17636.055555999999</v>
      </c>
    </row>
    <row r="425" spans="1:14" x14ac:dyDescent="0.7">
      <c r="A425" s="4">
        <v>9</v>
      </c>
      <c r="B425" s="4" t="s">
        <v>4</v>
      </c>
      <c r="C425" s="4">
        <v>984</v>
      </c>
      <c r="D425" s="4">
        <f t="shared" si="21"/>
        <v>416</v>
      </c>
      <c r="E425" s="4" t="s">
        <v>455</v>
      </c>
      <c r="F425" s="5">
        <v>47</v>
      </c>
      <c r="G425" s="6">
        <v>1.2353142E-3</v>
      </c>
      <c r="H425" s="5">
        <f t="shared" si="19"/>
        <v>620084.99998399999</v>
      </c>
      <c r="I425" s="6">
        <f t="shared" si="20"/>
        <v>6.2497374271611677E-5</v>
      </c>
      <c r="J425" s="6"/>
      <c r="K425" s="6">
        <v>3.7919928200000001E-2</v>
      </c>
      <c r="L425" s="5">
        <v>9.7446808511</v>
      </c>
      <c r="M425" s="5">
        <v>13.510638298</v>
      </c>
      <c r="N425" s="5">
        <v>13193.297871999999</v>
      </c>
    </row>
    <row r="426" spans="1:14" x14ac:dyDescent="0.7">
      <c r="A426" s="4">
        <v>9</v>
      </c>
      <c r="B426" s="4" t="s">
        <v>4</v>
      </c>
      <c r="C426" s="4">
        <v>903998903</v>
      </c>
      <c r="D426" s="4">
        <f t="shared" si="21"/>
        <v>417</v>
      </c>
      <c r="E426" s="4" t="s">
        <v>446</v>
      </c>
      <c r="F426" s="5">
        <v>57</v>
      </c>
      <c r="G426" s="6">
        <v>1.498147E-3</v>
      </c>
      <c r="H426" s="5">
        <f t="shared" si="19"/>
        <v>617127.0000179999</v>
      </c>
      <c r="I426" s="6">
        <f t="shared" si="20"/>
        <v>6.2199242191372214E-5</v>
      </c>
      <c r="J426" s="6"/>
      <c r="K426" s="6">
        <v>3.1033445100000001E-2</v>
      </c>
      <c r="L426" s="5">
        <v>53.736842105000001</v>
      </c>
      <c r="M426" s="5">
        <v>69.350877193000002</v>
      </c>
      <c r="N426" s="5">
        <v>10826.789473999999</v>
      </c>
    </row>
    <row r="427" spans="1:14" x14ac:dyDescent="0.7">
      <c r="A427" s="4">
        <v>1</v>
      </c>
      <c r="B427" s="4" t="s">
        <v>6</v>
      </c>
      <c r="C427" s="4">
        <v>199260199</v>
      </c>
      <c r="D427" s="4">
        <f t="shared" si="21"/>
        <v>418</v>
      </c>
      <c r="E427" s="4" t="s">
        <v>474</v>
      </c>
      <c r="F427" s="5">
        <v>39</v>
      </c>
      <c r="G427" s="6">
        <v>1.025048E-3</v>
      </c>
      <c r="H427" s="5">
        <f t="shared" si="19"/>
        <v>605620.00001099997</v>
      </c>
      <c r="I427" s="6">
        <f t="shared" si="20"/>
        <v>6.1039470085613362E-5</v>
      </c>
      <c r="J427" s="6"/>
      <c r="K427" s="6">
        <v>4.5651832699999999E-2</v>
      </c>
      <c r="L427" s="5">
        <v>60.974358973999998</v>
      </c>
      <c r="M427" s="5">
        <v>76.769230769000004</v>
      </c>
      <c r="N427" s="5">
        <v>15528.717949</v>
      </c>
    </row>
    <row r="428" spans="1:14" x14ac:dyDescent="0.7">
      <c r="A428" s="4">
        <v>2</v>
      </c>
      <c r="B428" s="4" t="s">
        <v>0</v>
      </c>
      <c r="C428" s="4">
        <v>221</v>
      </c>
      <c r="D428" s="4">
        <f t="shared" si="21"/>
        <v>419</v>
      </c>
      <c r="E428" s="4" t="s">
        <v>251</v>
      </c>
      <c r="F428" s="5">
        <v>328</v>
      </c>
      <c r="G428" s="6">
        <v>8.6209162000000002E-3</v>
      </c>
      <c r="H428" s="5">
        <f t="shared" si="19"/>
        <v>594534.99999439996</v>
      </c>
      <c r="I428" s="6">
        <f t="shared" si="20"/>
        <v>5.9922230683182815E-5</v>
      </c>
      <c r="J428" s="6"/>
      <c r="K428" s="6">
        <v>1.24596486E-2</v>
      </c>
      <c r="L428" s="5">
        <v>5.7408536584999998</v>
      </c>
      <c r="M428" s="5">
        <v>6.1981707317000003</v>
      </c>
      <c r="N428" s="5">
        <v>1812.6067072999999</v>
      </c>
    </row>
    <row r="429" spans="1:14" x14ac:dyDescent="0.7">
      <c r="A429" s="4">
        <v>5</v>
      </c>
      <c r="B429" s="4" t="s">
        <v>14</v>
      </c>
      <c r="C429" s="4">
        <v>522</v>
      </c>
      <c r="D429" s="4">
        <f t="shared" si="21"/>
        <v>420</v>
      </c>
      <c r="E429" s="4" t="s">
        <v>422</v>
      </c>
      <c r="F429" s="5">
        <v>75</v>
      </c>
      <c r="G429" s="6">
        <v>1.9712460999999999E-3</v>
      </c>
      <c r="H429" s="5">
        <f t="shared" si="19"/>
        <v>582036</v>
      </c>
      <c r="I429" s="6">
        <f t="shared" si="20"/>
        <v>5.8662476487078989E-5</v>
      </c>
      <c r="J429" s="6"/>
      <c r="K429" s="6">
        <v>4.04754763E-2</v>
      </c>
      <c r="L429" s="5">
        <v>14.573333333000001</v>
      </c>
      <c r="M429" s="5">
        <v>17.293333333</v>
      </c>
      <c r="N429" s="5">
        <v>7760.48</v>
      </c>
    </row>
    <row r="430" spans="1:14" x14ac:dyDescent="0.7">
      <c r="A430" s="4">
        <v>1</v>
      </c>
      <c r="B430" s="4" t="s">
        <v>6</v>
      </c>
      <c r="C430" s="4">
        <v>663</v>
      </c>
      <c r="D430" s="4">
        <f t="shared" si="21"/>
        <v>421</v>
      </c>
      <c r="E430" s="4" t="s">
        <v>439</v>
      </c>
      <c r="F430" s="5">
        <v>61</v>
      </c>
      <c r="G430" s="6">
        <v>1.6032802E-3</v>
      </c>
      <c r="H430" s="5">
        <f t="shared" si="19"/>
        <v>570711.99999819999</v>
      </c>
      <c r="I430" s="6">
        <f t="shared" si="20"/>
        <v>5.7521148658825627E-5</v>
      </c>
      <c r="J430" s="6"/>
      <c r="K430" s="6">
        <v>4.5157020200000002E-2</v>
      </c>
      <c r="L430" s="5">
        <v>54.442622950999997</v>
      </c>
      <c r="M430" s="5">
        <v>72.032786884999993</v>
      </c>
      <c r="N430" s="5">
        <v>9355.9344261999995</v>
      </c>
    </row>
    <row r="431" spans="1:14" x14ac:dyDescent="0.7">
      <c r="A431" s="4">
        <v>1</v>
      </c>
      <c r="B431" s="4" t="s">
        <v>6</v>
      </c>
      <c r="C431" s="4">
        <v>199190199</v>
      </c>
      <c r="D431" s="4">
        <f t="shared" si="21"/>
        <v>422</v>
      </c>
      <c r="E431" s="4" t="s">
        <v>445</v>
      </c>
      <c r="F431" s="5">
        <v>57</v>
      </c>
      <c r="G431" s="6">
        <v>1.498147E-3</v>
      </c>
      <c r="H431" s="5">
        <f t="shared" si="19"/>
        <v>559102.9999998</v>
      </c>
      <c r="I431" s="6">
        <f t="shared" si="20"/>
        <v>5.6351096137255413E-5</v>
      </c>
      <c r="J431" s="6"/>
      <c r="K431" s="6">
        <v>4.3347092400000002E-2</v>
      </c>
      <c r="L431" s="5">
        <v>40.701754385999998</v>
      </c>
      <c r="M431" s="5">
        <v>52.596491227999998</v>
      </c>
      <c r="N431" s="5">
        <v>9808.8245614000007</v>
      </c>
    </row>
    <row r="432" spans="1:14" x14ac:dyDescent="0.7">
      <c r="A432" s="4">
        <v>5</v>
      </c>
      <c r="B432" s="4" t="s">
        <v>14</v>
      </c>
      <c r="C432" s="4">
        <v>521</v>
      </c>
      <c r="D432" s="4">
        <f t="shared" si="21"/>
        <v>423</v>
      </c>
      <c r="E432" s="4" t="s">
        <v>421</v>
      </c>
      <c r="F432" s="5">
        <v>76</v>
      </c>
      <c r="G432" s="6">
        <v>1.9975294000000002E-3</v>
      </c>
      <c r="H432" s="5">
        <f t="shared" si="19"/>
        <v>555664.00000360003</v>
      </c>
      <c r="I432" s="6">
        <f t="shared" si="20"/>
        <v>5.6004484834146762E-5</v>
      </c>
      <c r="J432" s="6"/>
      <c r="K432" s="6">
        <v>3.0159239599999998E-2</v>
      </c>
      <c r="L432" s="5">
        <v>9.5921052632000006</v>
      </c>
      <c r="M432" s="5">
        <v>10.631578947</v>
      </c>
      <c r="N432" s="5">
        <v>7311.3684211</v>
      </c>
    </row>
    <row r="433" spans="1:14" x14ac:dyDescent="0.7">
      <c r="A433" s="4">
        <v>9</v>
      </c>
      <c r="B433" s="4" t="s">
        <v>4</v>
      </c>
      <c r="C433" s="4">
        <v>935</v>
      </c>
      <c r="D433" s="4">
        <f t="shared" si="21"/>
        <v>424</v>
      </c>
      <c r="E433" s="4" t="s">
        <v>348</v>
      </c>
      <c r="F433" s="5">
        <v>151</v>
      </c>
      <c r="G433" s="6">
        <v>3.9687754999999996E-3</v>
      </c>
      <c r="H433" s="5">
        <f t="shared" si="19"/>
        <v>546868.99999659997</v>
      </c>
      <c r="I433" s="6">
        <f t="shared" si="20"/>
        <v>5.511805086594806E-5</v>
      </c>
      <c r="J433" s="6"/>
      <c r="K433" s="6">
        <v>1.45839122E-2</v>
      </c>
      <c r="L433" s="5">
        <v>4.5364238411000004</v>
      </c>
      <c r="M433" s="5">
        <v>5.9205298012999998</v>
      </c>
      <c r="N433" s="5">
        <v>3621.6490066000001</v>
      </c>
    </row>
    <row r="434" spans="1:14" x14ac:dyDescent="0.7">
      <c r="A434" s="4">
        <v>9</v>
      </c>
      <c r="B434" s="4" t="s">
        <v>4</v>
      </c>
      <c r="C434" s="4">
        <v>978</v>
      </c>
      <c r="D434" s="4">
        <f t="shared" si="21"/>
        <v>425</v>
      </c>
      <c r="E434" s="4" t="s">
        <v>490</v>
      </c>
      <c r="F434" s="5">
        <v>31</v>
      </c>
      <c r="G434" s="6">
        <v>8.1478170000000001E-4</v>
      </c>
      <c r="H434" s="5">
        <f t="shared" si="19"/>
        <v>544325.00000799994</v>
      </c>
      <c r="I434" s="6">
        <f t="shared" si="20"/>
        <v>5.4861645180536202E-5</v>
      </c>
      <c r="J434" s="6"/>
      <c r="K434" s="6">
        <v>7.6854885499999998E-2</v>
      </c>
      <c r="L434" s="5">
        <v>17.387096774</v>
      </c>
      <c r="M434" s="5">
        <v>35.806451613</v>
      </c>
      <c r="N434" s="5">
        <v>17558.870967999999</v>
      </c>
    </row>
    <row r="435" spans="1:14" x14ac:dyDescent="0.7">
      <c r="A435" s="4">
        <v>1</v>
      </c>
      <c r="B435" s="4" t="s">
        <v>6</v>
      </c>
      <c r="C435" s="4">
        <v>199555199</v>
      </c>
      <c r="D435" s="4">
        <f t="shared" si="21"/>
        <v>426</v>
      </c>
      <c r="E435" s="4" t="s">
        <v>504</v>
      </c>
      <c r="F435" s="5">
        <v>21</v>
      </c>
      <c r="G435" s="6">
        <v>5.519489E-4</v>
      </c>
      <c r="H435" s="5">
        <f t="shared" si="19"/>
        <v>541624.00000800006</v>
      </c>
      <c r="I435" s="6">
        <f t="shared" si="20"/>
        <v>5.458941571536292E-5</v>
      </c>
      <c r="J435" s="6"/>
      <c r="K435" s="6">
        <v>7.6687536400000006E-2</v>
      </c>
      <c r="L435" s="5">
        <v>126.33333333</v>
      </c>
      <c r="M435" s="5">
        <v>156.90476190000001</v>
      </c>
      <c r="N435" s="5">
        <v>25791.619048</v>
      </c>
    </row>
    <row r="436" spans="1:14" x14ac:dyDescent="0.7">
      <c r="A436" s="4">
        <v>1</v>
      </c>
      <c r="B436" s="4" t="s">
        <v>6</v>
      </c>
      <c r="C436" s="4">
        <v>100040100</v>
      </c>
      <c r="D436" s="4">
        <f t="shared" si="21"/>
        <v>427</v>
      </c>
      <c r="E436" s="4" t="s">
        <v>391</v>
      </c>
      <c r="F436" s="5">
        <v>101</v>
      </c>
      <c r="G436" s="6">
        <v>2.6546114E-3</v>
      </c>
      <c r="H436" s="5">
        <f t="shared" si="19"/>
        <v>540557.00000500004</v>
      </c>
      <c r="I436" s="6">
        <f t="shared" si="20"/>
        <v>5.4481874493535232E-5</v>
      </c>
      <c r="J436" s="6"/>
      <c r="K436" s="6">
        <v>2.74741745E-2</v>
      </c>
      <c r="L436" s="5">
        <v>13.386138614</v>
      </c>
      <c r="M436" s="5">
        <v>15.603960396</v>
      </c>
      <c r="N436" s="5">
        <v>5352.049505</v>
      </c>
    </row>
    <row r="437" spans="1:14" x14ac:dyDescent="0.7">
      <c r="A437" s="4">
        <v>3</v>
      </c>
      <c r="B437" s="4" t="s">
        <v>9</v>
      </c>
      <c r="C437" s="4">
        <v>302</v>
      </c>
      <c r="D437" s="4">
        <f t="shared" si="21"/>
        <v>428</v>
      </c>
      <c r="E437" s="4" t="s">
        <v>239</v>
      </c>
      <c r="F437" s="5">
        <v>364</v>
      </c>
      <c r="G437" s="6">
        <v>9.5671144E-3</v>
      </c>
      <c r="H437" s="5">
        <f t="shared" si="19"/>
        <v>522749.99999040004</v>
      </c>
      <c r="I437" s="6">
        <f t="shared" si="20"/>
        <v>5.2687135474536597E-5</v>
      </c>
      <c r="J437" s="6"/>
      <c r="K437" s="6">
        <v>1.2283500500000001E-2</v>
      </c>
      <c r="L437" s="5">
        <v>3.3818681319000001</v>
      </c>
      <c r="M437" s="5">
        <v>5.2280219780000001</v>
      </c>
      <c r="N437" s="5">
        <v>1436.1263736000001</v>
      </c>
    </row>
    <row r="438" spans="1:14" x14ac:dyDescent="0.7">
      <c r="A438" s="4">
        <v>5</v>
      </c>
      <c r="B438" s="4" t="s">
        <v>14</v>
      </c>
      <c r="C438" s="4">
        <v>500355500</v>
      </c>
      <c r="D438" s="4">
        <f t="shared" si="21"/>
        <v>429</v>
      </c>
      <c r="E438" s="4" t="s">
        <v>467</v>
      </c>
      <c r="F438" s="5">
        <v>41</v>
      </c>
      <c r="G438" s="6">
        <v>1.0776144999999999E-3</v>
      </c>
      <c r="H438" s="5">
        <f t="shared" si="19"/>
        <v>514140</v>
      </c>
      <c r="I438" s="6">
        <f t="shared" si="20"/>
        <v>5.181934736178998E-5</v>
      </c>
      <c r="J438" s="6"/>
      <c r="K438" s="6">
        <v>4.2879639599999998E-2</v>
      </c>
      <c r="L438" s="5">
        <v>33.756097560999997</v>
      </c>
      <c r="M438" s="5">
        <v>39.87804878</v>
      </c>
      <c r="N438" s="5">
        <v>12540</v>
      </c>
    </row>
    <row r="439" spans="1:14" x14ac:dyDescent="0.7">
      <c r="A439" s="4">
        <v>9</v>
      </c>
      <c r="B439" s="4" t="s">
        <v>4</v>
      </c>
      <c r="C439" s="4">
        <v>996</v>
      </c>
      <c r="D439" s="4">
        <f t="shared" si="21"/>
        <v>430</v>
      </c>
      <c r="E439" s="4" t="s">
        <v>454</v>
      </c>
      <c r="F439" s="5">
        <v>48</v>
      </c>
      <c r="G439" s="6">
        <v>1.2615975000000001E-3</v>
      </c>
      <c r="H439" s="5">
        <f t="shared" si="19"/>
        <v>508842</v>
      </c>
      <c r="I439" s="6">
        <f t="shared" si="20"/>
        <v>5.128537042491916E-5</v>
      </c>
      <c r="J439" s="6"/>
      <c r="K439" s="6">
        <v>3.4403056199999997E-2</v>
      </c>
      <c r="L439" s="5">
        <v>21.833333332999999</v>
      </c>
      <c r="M439" s="5">
        <v>24.3125</v>
      </c>
      <c r="N439" s="5">
        <v>10600.875</v>
      </c>
    </row>
    <row r="440" spans="1:14" x14ac:dyDescent="0.7">
      <c r="A440" s="4">
        <v>5</v>
      </c>
      <c r="B440" s="4" t="s">
        <v>14</v>
      </c>
      <c r="C440" s="4">
        <v>518</v>
      </c>
      <c r="D440" s="4">
        <f t="shared" si="21"/>
        <v>431</v>
      </c>
      <c r="E440" s="4" t="s">
        <v>483</v>
      </c>
      <c r="F440" s="5">
        <v>34</v>
      </c>
      <c r="G440" s="6">
        <v>8.9363159999999997E-4</v>
      </c>
      <c r="H440" s="5">
        <f t="shared" si="19"/>
        <v>496690.000008</v>
      </c>
      <c r="I440" s="6">
        <f t="shared" si="20"/>
        <v>5.0060589803442676E-5</v>
      </c>
      <c r="J440" s="6"/>
      <c r="K440" s="6">
        <v>3.3727435600000001E-2</v>
      </c>
      <c r="L440" s="5">
        <v>24.352941176000002</v>
      </c>
      <c r="M440" s="5">
        <v>28.235294117999999</v>
      </c>
      <c r="N440" s="5">
        <v>14608.529412</v>
      </c>
    </row>
    <row r="441" spans="1:14" x14ac:dyDescent="0.7">
      <c r="A441" s="4">
        <v>1</v>
      </c>
      <c r="B441" s="4" t="s">
        <v>6</v>
      </c>
      <c r="C441" s="4">
        <v>199087199</v>
      </c>
      <c r="D441" s="4">
        <f t="shared" si="21"/>
        <v>432</v>
      </c>
      <c r="E441" s="4" t="s">
        <v>476</v>
      </c>
      <c r="F441" s="5">
        <v>38</v>
      </c>
      <c r="G441" s="6">
        <v>9.987647000000001E-4</v>
      </c>
      <c r="H441" s="5">
        <f t="shared" si="19"/>
        <v>496453.99998600001</v>
      </c>
      <c r="I441" s="6">
        <f t="shared" si="20"/>
        <v>5.0036803739107272E-5</v>
      </c>
      <c r="J441" s="6"/>
      <c r="K441" s="6">
        <v>7.5669865899999994E-2</v>
      </c>
      <c r="L441" s="5">
        <v>50.815789473999999</v>
      </c>
      <c r="M441" s="5">
        <v>59.684210526000001</v>
      </c>
      <c r="N441" s="5">
        <v>13064.578947</v>
      </c>
    </row>
    <row r="442" spans="1:14" x14ac:dyDescent="0.7">
      <c r="A442" s="4">
        <v>1</v>
      </c>
      <c r="B442" s="4" t="s">
        <v>6</v>
      </c>
      <c r="C442" s="4">
        <v>469040469</v>
      </c>
      <c r="D442" s="4">
        <f t="shared" si="21"/>
        <v>433</v>
      </c>
      <c r="E442" s="4" t="s">
        <v>415</v>
      </c>
      <c r="F442" s="5">
        <v>80</v>
      </c>
      <c r="G442" s="6">
        <v>2.1026625000000001E-3</v>
      </c>
      <c r="H442" s="5">
        <f t="shared" si="19"/>
        <v>485836</v>
      </c>
      <c r="I442" s="6">
        <f t="shared" si="20"/>
        <v>4.8966632522002947E-5</v>
      </c>
      <c r="J442" s="6"/>
      <c r="K442" s="6">
        <v>2.4374311499999999E-2</v>
      </c>
      <c r="L442" s="5">
        <v>23.125</v>
      </c>
      <c r="M442" s="5">
        <v>31.45</v>
      </c>
      <c r="N442" s="5">
        <v>6072.95</v>
      </c>
    </row>
    <row r="443" spans="1:14" x14ac:dyDescent="0.7">
      <c r="A443" s="4">
        <v>1</v>
      </c>
      <c r="B443" s="4" t="s">
        <v>6</v>
      </c>
      <c r="C443" s="4">
        <v>199520199</v>
      </c>
      <c r="D443" s="4">
        <f t="shared" si="21"/>
        <v>434</v>
      </c>
      <c r="E443" s="4" t="s">
        <v>416</v>
      </c>
      <c r="F443" s="5">
        <v>80</v>
      </c>
      <c r="G443" s="6">
        <v>2.1026625000000001E-3</v>
      </c>
      <c r="H443" s="5">
        <f t="shared" si="19"/>
        <v>480066</v>
      </c>
      <c r="I443" s="6">
        <f t="shared" si="20"/>
        <v>4.8385083460895996E-5</v>
      </c>
      <c r="J443" s="6"/>
      <c r="K443" s="6">
        <v>2.2922915299999999E-2</v>
      </c>
      <c r="L443" s="5">
        <v>24.725000000000001</v>
      </c>
      <c r="M443" s="5">
        <v>31.112500000000001</v>
      </c>
      <c r="N443" s="5">
        <v>6000.8249999999998</v>
      </c>
    </row>
    <row r="444" spans="1:14" x14ac:dyDescent="0.7">
      <c r="A444" s="4">
        <v>9</v>
      </c>
      <c r="B444" s="4" t="s">
        <v>4</v>
      </c>
      <c r="C444" s="4">
        <v>910600910</v>
      </c>
      <c r="D444" s="4">
        <f t="shared" si="21"/>
        <v>435</v>
      </c>
      <c r="E444" s="4" t="s">
        <v>516</v>
      </c>
      <c r="F444" s="5">
        <v>14</v>
      </c>
      <c r="G444" s="6">
        <v>3.6796589999999997E-4</v>
      </c>
      <c r="H444" s="5">
        <f t="shared" si="19"/>
        <v>471509.99999599997</v>
      </c>
      <c r="I444" s="6">
        <f t="shared" si="20"/>
        <v>4.7522737920314144E-5</v>
      </c>
      <c r="J444" s="6"/>
      <c r="K444" s="6">
        <v>9.9281794300000004E-2</v>
      </c>
      <c r="L444" s="5">
        <v>14.285714285999999</v>
      </c>
      <c r="M444" s="5">
        <v>19</v>
      </c>
      <c r="N444" s="5">
        <v>33679.285713999998</v>
      </c>
    </row>
    <row r="445" spans="1:14" x14ac:dyDescent="0.7">
      <c r="A445" s="4">
        <v>9</v>
      </c>
      <c r="B445" s="4" t="s">
        <v>4</v>
      </c>
      <c r="C445" s="4">
        <v>904050904</v>
      </c>
      <c r="D445" s="4">
        <f t="shared" si="21"/>
        <v>436</v>
      </c>
      <c r="E445" s="4" t="s">
        <v>341</v>
      </c>
      <c r="F445" s="5">
        <v>162</v>
      </c>
      <c r="G445" s="6">
        <v>4.2578916E-3</v>
      </c>
      <c r="H445" s="5">
        <f t="shared" si="19"/>
        <v>463742.00000459998</v>
      </c>
      <c r="I445" s="6">
        <f t="shared" si="20"/>
        <v>4.6739813639260852E-5</v>
      </c>
      <c r="J445" s="6"/>
      <c r="K445" s="6">
        <v>8.5736871999999992E-3</v>
      </c>
      <c r="L445" s="5">
        <v>1.7777777777999999</v>
      </c>
      <c r="M445" s="5">
        <v>2.0740740740999999</v>
      </c>
      <c r="N445" s="5">
        <v>2862.6049383</v>
      </c>
    </row>
    <row r="446" spans="1:14" x14ac:dyDescent="0.7">
      <c r="A446" s="4">
        <v>1</v>
      </c>
      <c r="B446" s="4" t="s">
        <v>6</v>
      </c>
      <c r="C446" s="4">
        <v>110998110</v>
      </c>
      <c r="D446" s="4">
        <f t="shared" si="21"/>
        <v>437</v>
      </c>
      <c r="E446" s="4" t="s">
        <v>430</v>
      </c>
      <c r="F446" s="5">
        <v>65</v>
      </c>
      <c r="G446" s="6">
        <v>1.7084133000000001E-3</v>
      </c>
      <c r="H446" s="5">
        <f t="shared" si="19"/>
        <v>462356.00000200002</v>
      </c>
      <c r="I446" s="6">
        <f t="shared" si="20"/>
        <v>4.6600120918254577E-5</v>
      </c>
      <c r="J446" s="6"/>
      <c r="K446" s="6">
        <v>1.9054160800000001E-2</v>
      </c>
      <c r="L446" s="5">
        <v>32.692307692</v>
      </c>
      <c r="M446" s="5">
        <v>39.476923077000002</v>
      </c>
      <c r="N446" s="5">
        <v>7113.1692308000002</v>
      </c>
    </row>
    <row r="447" spans="1:14" x14ac:dyDescent="0.7">
      <c r="A447" s="4">
        <v>9</v>
      </c>
      <c r="B447" s="4" t="s">
        <v>4</v>
      </c>
      <c r="C447" s="4">
        <v>953</v>
      </c>
      <c r="D447" s="4">
        <f t="shared" si="21"/>
        <v>438</v>
      </c>
      <c r="E447" s="4" t="s">
        <v>396</v>
      </c>
      <c r="F447" s="5">
        <v>96</v>
      </c>
      <c r="G447" s="6">
        <v>2.5231950000000002E-3</v>
      </c>
      <c r="H447" s="5">
        <f t="shared" si="19"/>
        <v>456690</v>
      </c>
      <c r="I447" s="6">
        <f t="shared" si="20"/>
        <v>4.6029053850421798E-5</v>
      </c>
      <c r="J447" s="6"/>
      <c r="K447" s="6">
        <v>1.49120937E-2</v>
      </c>
      <c r="L447" s="5">
        <v>7.8333333332999997</v>
      </c>
      <c r="M447" s="5">
        <v>9.8541666666999994</v>
      </c>
      <c r="N447" s="5">
        <v>4757.1875</v>
      </c>
    </row>
    <row r="448" spans="1:14" x14ac:dyDescent="0.7">
      <c r="A448" s="4">
        <v>1</v>
      </c>
      <c r="B448" s="4" t="s">
        <v>6</v>
      </c>
      <c r="C448" s="4">
        <v>199360199</v>
      </c>
      <c r="D448" s="4">
        <f t="shared" si="21"/>
        <v>439</v>
      </c>
      <c r="E448" s="4" t="s">
        <v>458</v>
      </c>
      <c r="F448" s="5">
        <v>45</v>
      </c>
      <c r="G448" s="6">
        <v>1.1827477000000001E-3</v>
      </c>
      <c r="H448" s="5">
        <f t="shared" si="19"/>
        <v>454733.00000999996</v>
      </c>
      <c r="I448" s="6">
        <f t="shared" si="20"/>
        <v>4.5831810954967582E-5</v>
      </c>
      <c r="J448" s="6"/>
      <c r="K448" s="6">
        <v>2.4627298499999999E-2</v>
      </c>
      <c r="L448" s="5">
        <v>38.666666667000001</v>
      </c>
      <c r="M448" s="5">
        <v>47.266666667000003</v>
      </c>
      <c r="N448" s="5">
        <v>10105.177777999999</v>
      </c>
    </row>
    <row r="449" spans="1:14" x14ac:dyDescent="0.7">
      <c r="A449" s="4">
        <v>9</v>
      </c>
      <c r="B449" s="4" t="s">
        <v>4</v>
      </c>
      <c r="C449" s="4">
        <v>980</v>
      </c>
      <c r="D449" s="4">
        <f t="shared" si="21"/>
        <v>440</v>
      </c>
      <c r="E449" s="4" t="s">
        <v>508</v>
      </c>
      <c r="F449" s="5">
        <v>19</v>
      </c>
      <c r="G449" s="6">
        <v>4.9938230000000003E-4</v>
      </c>
      <c r="H449" s="5">
        <f t="shared" si="19"/>
        <v>446251.00000299996</v>
      </c>
      <c r="I449" s="6">
        <f t="shared" si="20"/>
        <v>4.4976923755594964E-5</v>
      </c>
      <c r="J449" s="6"/>
      <c r="K449" s="6">
        <v>6.6049018400000006E-2</v>
      </c>
      <c r="L449" s="5">
        <v>11</v>
      </c>
      <c r="M449" s="5">
        <v>14.578947368</v>
      </c>
      <c r="N449" s="5">
        <v>23486.894736999999</v>
      </c>
    </row>
    <row r="450" spans="1:14" x14ac:dyDescent="0.7">
      <c r="A450" s="4">
        <v>9</v>
      </c>
      <c r="B450" s="4" t="s">
        <v>4</v>
      </c>
      <c r="C450" s="4">
        <v>902025902</v>
      </c>
      <c r="D450" s="4">
        <f t="shared" si="21"/>
        <v>441</v>
      </c>
      <c r="E450" s="4" t="s">
        <v>461</v>
      </c>
      <c r="F450" s="5">
        <v>44</v>
      </c>
      <c r="G450" s="6">
        <v>1.1564644E-3</v>
      </c>
      <c r="H450" s="5">
        <f t="shared" si="19"/>
        <v>432477.99999799998</v>
      </c>
      <c r="I450" s="6">
        <f t="shared" si="20"/>
        <v>4.3588765138344742E-5</v>
      </c>
      <c r="J450" s="6"/>
      <c r="K450" s="6">
        <v>4.09824861E-2</v>
      </c>
      <c r="L450" s="5">
        <v>17.454545455000002</v>
      </c>
      <c r="M450" s="5">
        <v>33.909090909</v>
      </c>
      <c r="N450" s="5">
        <v>9829.0454544999993</v>
      </c>
    </row>
    <row r="451" spans="1:14" x14ac:dyDescent="0.7">
      <c r="A451" s="4">
        <v>5</v>
      </c>
      <c r="B451" s="4" t="s">
        <v>14</v>
      </c>
      <c r="C451" s="4">
        <v>500998500</v>
      </c>
      <c r="D451" s="4">
        <f t="shared" si="21"/>
        <v>442</v>
      </c>
      <c r="E451" s="4" t="s">
        <v>38</v>
      </c>
      <c r="F451" s="5">
        <v>99</v>
      </c>
      <c r="G451" s="6">
        <v>2.6020447999999998E-3</v>
      </c>
      <c r="H451" s="5">
        <f t="shared" si="19"/>
        <v>430667.00000279996</v>
      </c>
      <c r="I451" s="6">
        <f t="shared" si="20"/>
        <v>4.3406237348592011E-5</v>
      </c>
      <c r="J451" s="6"/>
      <c r="K451" s="6">
        <v>1.4274057099999999E-2</v>
      </c>
      <c r="L451" s="5">
        <v>12.939393939</v>
      </c>
      <c r="M451" s="5">
        <v>15.98989899</v>
      </c>
      <c r="N451" s="5">
        <v>4350.1717171999999</v>
      </c>
    </row>
    <row r="452" spans="1:14" x14ac:dyDescent="0.7">
      <c r="A452" s="4">
        <v>1</v>
      </c>
      <c r="B452" s="4" t="s">
        <v>6</v>
      </c>
      <c r="C452" s="4">
        <v>199210199</v>
      </c>
      <c r="D452" s="4">
        <f t="shared" si="21"/>
        <v>443</v>
      </c>
      <c r="E452" s="4" t="s">
        <v>479</v>
      </c>
      <c r="F452" s="5">
        <v>36</v>
      </c>
      <c r="G452" s="6">
        <v>9.4619810000000002E-4</v>
      </c>
      <c r="H452" s="5">
        <f t="shared" si="19"/>
        <v>430389</v>
      </c>
      <c r="I452" s="6">
        <f t="shared" si="20"/>
        <v>4.3378218173441915E-5</v>
      </c>
      <c r="J452" s="6"/>
      <c r="K452" s="6">
        <v>3.8827947799999998E-2</v>
      </c>
      <c r="L452" s="5">
        <v>55.75</v>
      </c>
      <c r="M452" s="5">
        <v>71.694444443999998</v>
      </c>
      <c r="N452" s="5">
        <v>11955.25</v>
      </c>
    </row>
    <row r="453" spans="1:14" x14ac:dyDescent="0.7">
      <c r="A453" s="4">
        <v>3</v>
      </c>
      <c r="B453" s="4" t="s">
        <v>9</v>
      </c>
      <c r="C453" s="4">
        <v>330</v>
      </c>
      <c r="D453" s="4">
        <f t="shared" si="21"/>
        <v>444</v>
      </c>
      <c r="E453" s="4" t="s">
        <v>365</v>
      </c>
      <c r="F453" s="5">
        <v>131</v>
      </c>
      <c r="G453" s="6">
        <v>3.4431098E-3</v>
      </c>
      <c r="H453" s="5">
        <f t="shared" si="19"/>
        <v>429682.00000319997</v>
      </c>
      <c r="I453" s="6">
        <f t="shared" si="20"/>
        <v>4.3306960775809045E-5</v>
      </c>
      <c r="J453" s="6"/>
      <c r="K453" s="6">
        <v>1.0721553999999999E-2</v>
      </c>
      <c r="L453" s="5">
        <v>5.9083969465999999</v>
      </c>
      <c r="M453" s="5">
        <v>10.312977098999999</v>
      </c>
      <c r="N453" s="5">
        <v>3280.0152671999999</v>
      </c>
    </row>
    <row r="454" spans="1:14" x14ac:dyDescent="0.7">
      <c r="A454" s="4">
        <v>7</v>
      </c>
      <c r="B454" s="4" t="s">
        <v>18</v>
      </c>
      <c r="C454" s="4">
        <v>708050708</v>
      </c>
      <c r="D454" s="4">
        <f t="shared" si="21"/>
        <v>445</v>
      </c>
      <c r="E454" s="4" t="s">
        <v>529</v>
      </c>
      <c r="F454" s="5">
        <v>12</v>
      </c>
      <c r="G454" s="6">
        <v>3.1539939999999998E-4</v>
      </c>
      <c r="H454" s="5">
        <f t="shared" si="19"/>
        <v>424194.99999600003</v>
      </c>
      <c r="I454" s="6">
        <f t="shared" si="20"/>
        <v>4.2753934830838338E-5</v>
      </c>
      <c r="J454" s="6"/>
      <c r="K454" s="6">
        <v>6.69990268E-2</v>
      </c>
      <c r="L454" s="5">
        <v>82.333333332999999</v>
      </c>
      <c r="M454" s="5">
        <v>99.75</v>
      </c>
      <c r="N454" s="5">
        <v>35349.583333000002</v>
      </c>
    </row>
    <row r="455" spans="1:14" x14ac:dyDescent="0.7">
      <c r="A455" s="4">
        <v>8</v>
      </c>
      <c r="B455" s="4" t="s">
        <v>110</v>
      </c>
      <c r="C455" s="4">
        <v>800020800</v>
      </c>
      <c r="D455" s="4">
        <f t="shared" si="21"/>
        <v>446</v>
      </c>
      <c r="E455" s="4" t="s">
        <v>527</v>
      </c>
      <c r="F455" s="5">
        <v>12</v>
      </c>
      <c r="G455" s="6">
        <v>3.1539939999999998E-4</v>
      </c>
      <c r="H455" s="5">
        <f t="shared" si="19"/>
        <v>423099.99999600003</v>
      </c>
      <c r="I455" s="6">
        <f t="shared" si="20"/>
        <v>4.2643571534146464E-5</v>
      </c>
      <c r="J455" s="6"/>
      <c r="K455" s="6">
        <v>0.1649351198</v>
      </c>
      <c r="L455" s="5">
        <v>59</v>
      </c>
      <c r="M455" s="5">
        <v>69.333333332999999</v>
      </c>
      <c r="N455" s="5">
        <v>35258.333333000002</v>
      </c>
    </row>
    <row r="456" spans="1:14" x14ac:dyDescent="0.7">
      <c r="A456" s="4">
        <v>9</v>
      </c>
      <c r="B456" s="4" t="s">
        <v>4</v>
      </c>
      <c r="C456" s="4">
        <v>904080904</v>
      </c>
      <c r="D456" s="4">
        <f t="shared" si="21"/>
        <v>447</v>
      </c>
      <c r="E456" s="4" t="s">
        <v>359</v>
      </c>
      <c r="F456" s="5">
        <v>140</v>
      </c>
      <c r="G456" s="6">
        <v>3.6796594000000002E-3</v>
      </c>
      <c r="H456" s="5">
        <f t="shared" si="19"/>
        <v>417233.00000200002</v>
      </c>
      <c r="I456" s="6">
        <f t="shared" si="20"/>
        <v>4.2052245998960124E-5</v>
      </c>
      <c r="J456" s="6"/>
      <c r="K456" s="6">
        <v>1.73120602E-2</v>
      </c>
      <c r="L456" s="5">
        <v>2.9357142857</v>
      </c>
      <c r="M456" s="5">
        <v>3.9714285714000002</v>
      </c>
      <c r="N456" s="5">
        <v>2980.2357142999999</v>
      </c>
    </row>
    <row r="457" spans="1:14" x14ac:dyDescent="0.7">
      <c r="A457" s="4">
        <v>1</v>
      </c>
      <c r="B457" s="4" t="s">
        <v>6</v>
      </c>
      <c r="C457" s="4">
        <v>447</v>
      </c>
      <c r="D457" s="4">
        <f t="shared" si="21"/>
        <v>448</v>
      </c>
      <c r="E457" s="4" t="s">
        <v>463</v>
      </c>
      <c r="F457" s="5">
        <v>43</v>
      </c>
      <c r="G457" s="6">
        <v>1.1301811000000001E-3</v>
      </c>
      <c r="H457" s="5">
        <f t="shared" si="19"/>
        <v>400911.99999909999</v>
      </c>
      <c r="I457" s="6">
        <f t="shared" si="20"/>
        <v>4.0407278541765487E-5</v>
      </c>
      <c r="J457" s="6"/>
      <c r="K457" s="6">
        <v>7.9510157299999995E-2</v>
      </c>
      <c r="L457" s="5">
        <v>47.441860464999998</v>
      </c>
      <c r="M457" s="5">
        <v>52.186046511999997</v>
      </c>
      <c r="N457" s="5">
        <v>9323.5348837000001</v>
      </c>
    </row>
    <row r="458" spans="1:14" x14ac:dyDescent="0.7">
      <c r="A458" s="4">
        <v>3</v>
      </c>
      <c r="B458" s="4" t="s">
        <v>9</v>
      </c>
      <c r="C458" s="4">
        <v>332</v>
      </c>
      <c r="D458" s="4">
        <f t="shared" si="21"/>
        <v>449</v>
      </c>
      <c r="E458" s="4" t="s">
        <v>332</v>
      </c>
      <c r="F458" s="5">
        <v>179</v>
      </c>
      <c r="G458" s="6">
        <v>4.7047073000000003E-3</v>
      </c>
      <c r="H458" s="5">
        <f t="shared" ref="H458:H521" si="22">F458*N458</f>
        <v>396423.00000270002</v>
      </c>
      <c r="I458" s="6">
        <f t="shared" si="20"/>
        <v>3.9954839419891043E-5</v>
      </c>
      <c r="J458" s="6"/>
      <c r="K458" s="6">
        <v>1.10236103E-2</v>
      </c>
      <c r="L458" s="5">
        <v>4.2513966480000001</v>
      </c>
      <c r="M458" s="5">
        <v>6.1787709496999996</v>
      </c>
      <c r="N458" s="5">
        <v>2214.6536313000001</v>
      </c>
    </row>
    <row r="459" spans="1:14" x14ac:dyDescent="0.7">
      <c r="A459" s="4">
        <v>5</v>
      </c>
      <c r="B459" s="4" t="s">
        <v>14</v>
      </c>
      <c r="C459" s="4">
        <v>572</v>
      </c>
      <c r="D459" s="4">
        <f t="shared" si="21"/>
        <v>450</v>
      </c>
      <c r="E459" s="4" t="s">
        <v>459</v>
      </c>
      <c r="F459" s="5">
        <v>45</v>
      </c>
      <c r="G459" s="6">
        <v>1.1827477000000001E-3</v>
      </c>
      <c r="H459" s="5">
        <f t="shared" si="22"/>
        <v>395127.99999899999</v>
      </c>
      <c r="I459" s="6">
        <f t="shared" ref="I459:I522" si="23">H459/$H$562</f>
        <v>3.9824318443065181E-5</v>
      </c>
      <c r="J459" s="6"/>
      <c r="K459" s="6">
        <v>2.3644509099999999E-2</v>
      </c>
      <c r="L459" s="5">
        <v>17.644444444000001</v>
      </c>
      <c r="M459" s="5">
        <v>19.177777777999999</v>
      </c>
      <c r="N459" s="5">
        <v>8780.6222221999997</v>
      </c>
    </row>
    <row r="460" spans="1:14" x14ac:dyDescent="0.7">
      <c r="A460" s="4">
        <v>1</v>
      </c>
      <c r="B460" s="4" t="s">
        <v>6</v>
      </c>
      <c r="C460" s="4">
        <v>199479199</v>
      </c>
      <c r="D460" s="4">
        <f t="shared" ref="D460:D523" si="24">1+D459</f>
        <v>451</v>
      </c>
      <c r="E460" s="4" t="s">
        <v>440</v>
      </c>
      <c r="F460" s="5">
        <v>61</v>
      </c>
      <c r="G460" s="6">
        <v>1.6032802E-3</v>
      </c>
      <c r="H460" s="5">
        <f t="shared" si="22"/>
        <v>370600.00000209996</v>
      </c>
      <c r="I460" s="6">
        <f t="shared" si="23"/>
        <v>3.7352180597479643E-5</v>
      </c>
      <c r="J460" s="6"/>
      <c r="K460" s="6">
        <v>2.4444065000000001E-2</v>
      </c>
      <c r="L460" s="5">
        <v>25.262295082000001</v>
      </c>
      <c r="M460" s="5">
        <v>31.032786885</v>
      </c>
      <c r="N460" s="5">
        <v>6075.4098360999997</v>
      </c>
    </row>
    <row r="461" spans="1:14" x14ac:dyDescent="0.7">
      <c r="A461" s="4">
        <v>1</v>
      </c>
      <c r="B461" s="4" t="s">
        <v>6</v>
      </c>
      <c r="C461" s="4">
        <v>199193199</v>
      </c>
      <c r="D461" s="4">
        <f t="shared" si="24"/>
        <v>452</v>
      </c>
      <c r="E461" s="4" t="s">
        <v>507</v>
      </c>
      <c r="F461" s="5">
        <v>19</v>
      </c>
      <c r="G461" s="6">
        <v>4.9938230000000003E-4</v>
      </c>
      <c r="H461" s="5">
        <f t="shared" si="22"/>
        <v>368736.00000499998</v>
      </c>
      <c r="I461" s="6">
        <f t="shared" si="23"/>
        <v>3.7164311022398732E-5</v>
      </c>
      <c r="J461" s="6"/>
      <c r="K461" s="6">
        <v>7.4999646399999995E-2</v>
      </c>
      <c r="L461" s="5">
        <v>99.789473684000001</v>
      </c>
      <c r="M461" s="5">
        <v>108.42105263000001</v>
      </c>
      <c r="N461" s="5">
        <v>19407.157895</v>
      </c>
    </row>
    <row r="462" spans="1:14" x14ac:dyDescent="0.7">
      <c r="A462" s="4">
        <v>8</v>
      </c>
      <c r="B462" s="4" t="s">
        <v>110</v>
      </c>
      <c r="C462" s="4">
        <v>800030800</v>
      </c>
      <c r="D462" s="4">
        <f t="shared" si="24"/>
        <v>453</v>
      </c>
      <c r="E462" s="4" t="s">
        <v>495</v>
      </c>
      <c r="F462" s="5">
        <v>26</v>
      </c>
      <c r="G462" s="6">
        <v>6.8336530000000001E-4</v>
      </c>
      <c r="H462" s="5">
        <f t="shared" si="22"/>
        <v>365404</v>
      </c>
      <c r="I462" s="6">
        <f t="shared" si="23"/>
        <v>3.682848407707532E-5</v>
      </c>
      <c r="J462" s="6"/>
      <c r="K462" s="6">
        <v>4.0799464600000002E-2</v>
      </c>
      <c r="L462" s="5">
        <v>22.961538462</v>
      </c>
      <c r="M462" s="5">
        <v>27.615384615</v>
      </c>
      <c r="N462" s="5">
        <v>14054</v>
      </c>
    </row>
    <row r="463" spans="1:14" x14ac:dyDescent="0.7">
      <c r="A463" s="4">
        <v>1</v>
      </c>
      <c r="B463" s="4" t="s">
        <v>6</v>
      </c>
      <c r="C463" s="4">
        <v>199553199</v>
      </c>
      <c r="D463" s="4">
        <f t="shared" si="24"/>
        <v>454</v>
      </c>
      <c r="E463" s="4" t="s">
        <v>480</v>
      </c>
      <c r="F463" s="5">
        <v>36</v>
      </c>
      <c r="G463" s="6">
        <v>9.4619810000000002E-4</v>
      </c>
      <c r="H463" s="5">
        <f t="shared" si="22"/>
        <v>361977.99998399999</v>
      </c>
      <c r="I463" s="6">
        <f t="shared" si="23"/>
        <v>3.6483183021155525E-5</v>
      </c>
      <c r="J463" s="6"/>
      <c r="K463" s="6">
        <v>3.6588211699999998E-2</v>
      </c>
      <c r="L463" s="5">
        <v>57.138888889</v>
      </c>
      <c r="M463" s="5">
        <v>67.277777778000001</v>
      </c>
      <c r="N463" s="5">
        <v>10054.944444000001</v>
      </c>
    </row>
    <row r="464" spans="1:14" x14ac:dyDescent="0.7">
      <c r="A464" s="4">
        <v>9</v>
      </c>
      <c r="B464" s="4" t="s">
        <v>4</v>
      </c>
      <c r="C464" s="4">
        <v>958</v>
      </c>
      <c r="D464" s="4">
        <f t="shared" si="24"/>
        <v>455</v>
      </c>
      <c r="E464" s="4" t="s">
        <v>424</v>
      </c>
      <c r="F464" s="5">
        <v>70</v>
      </c>
      <c r="G464" s="6">
        <v>1.8398297000000001E-3</v>
      </c>
      <c r="H464" s="5">
        <f t="shared" si="22"/>
        <v>355070.99999699998</v>
      </c>
      <c r="I464" s="6">
        <f t="shared" si="23"/>
        <v>3.5787037551917123E-5</v>
      </c>
      <c r="J464" s="6"/>
      <c r="K464" s="6">
        <v>1.50113478E-2</v>
      </c>
      <c r="L464" s="5">
        <v>7.6285714285999999</v>
      </c>
      <c r="M464" s="5">
        <v>9</v>
      </c>
      <c r="N464" s="5">
        <v>5072.4428570999999</v>
      </c>
    </row>
    <row r="465" spans="1:14" x14ac:dyDescent="0.7">
      <c r="A465" s="4">
        <v>1</v>
      </c>
      <c r="B465" s="4" t="s">
        <v>6</v>
      </c>
      <c r="C465" s="4">
        <v>199315199</v>
      </c>
      <c r="D465" s="4">
        <f t="shared" si="24"/>
        <v>456</v>
      </c>
      <c r="E465" s="4" t="s">
        <v>498</v>
      </c>
      <c r="F465" s="5">
        <v>24</v>
      </c>
      <c r="G465" s="6">
        <v>6.3079870000000004E-4</v>
      </c>
      <c r="H465" s="5">
        <f t="shared" si="22"/>
        <v>321376.999992</v>
      </c>
      <c r="I465" s="6">
        <f t="shared" si="23"/>
        <v>3.239107324206524E-5</v>
      </c>
      <c r="J465" s="6"/>
      <c r="K465" s="6">
        <v>3.7084193799999998E-2</v>
      </c>
      <c r="L465" s="5">
        <v>53.75</v>
      </c>
      <c r="M465" s="5">
        <v>61.75</v>
      </c>
      <c r="N465" s="5">
        <v>13390.708333</v>
      </c>
    </row>
    <row r="466" spans="1:14" x14ac:dyDescent="0.7">
      <c r="A466" s="4">
        <v>5</v>
      </c>
      <c r="B466" s="4" t="s">
        <v>14</v>
      </c>
      <c r="C466" s="4">
        <v>519</v>
      </c>
      <c r="D466" s="4">
        <f t="shared" si="24"/>
        <v>457</v>
      </c>
      <c r="E466" s="4" t="s">
        <v>491</v>
      </c>
      <c r="F466" s="5">
        <v>31</v>
      </c>
      <c r="G466" s="6">
        <v>8.1478170000000001E-4</v>
      </c>
      <c r="H466" s="5">
        <f t="shared" si="22"/>
        <v>316567.00001000002</v>
      </c>
      <c r="I466" s="6">
        <f t="shared" si="23"/>
        <v>3.1906281045625631E-5</v>
      </c>
      <c r="J466" s="6"/>
      <c r="K466" s="6">
        <v>7.3746677100000005E-2</v>
      </c>
      <c r="L466" s="5">
        <v>19.548387096999999</v>
      </c>
      <c r="M466" s="5">
        <v>21.612903226</v>
      </c>
      <c r="N466" s="5">
        <v>10211.83871</v>
      </c>
    </row>
    <row r="467" spans="1:14" x14ac:dyDescent="0.7">
      <c r="A467" s="4">
        <v>9</v>
      </c>
      <c r="B467" s="4" t="s">
        <v>4</v>
      </c>
      <c r="C467" s="4">
        <v>902131902</v>
      </c>
      <c r="D467" s="4">
        <f t="shared" si="24"/>
        <v>458</v>
      </c>
      <c r="E467" s="4" t="s">
        <v>435</v>
      </c>
      <c r="F467" s="5">
        <v>62</v>
      </c>
      <c r="G467" s="6">
        <v>1.6295634E-3</v>
      </c>
      <c r="H467" s="5">
        <f t="shared" si="22"/>
        <v>314706.99999760004</v>
      </c>
      <c r="I467" s="6">
        <f t="shared" si="23"/>
        <v>3.1718814622597883E-5</v>
      </c>
      <c r="J467" s="6"/>
      <c r="K467" s="6">
        <v>1.61944194E-2</v>
      </c>
      <c r="L467" s="5">
        <v>6</v>
      </c>
      <c r="M467" s="5">
        <v>7.9516129032</v>
      </c>
      <c r="N467" s="5">
        <v>5075.9193548000003</v>
      </c>
    </row>
    <row r="468" spans="1:14" x14ac:dyDescent="0.7">
      <c r="A468" s="4">
        <v>7</v>
      </c>
      <c r="B468" s="4" t="s">
        <v>18</v>
      </c>
      <c r="C468" s="4">
        <v>701110701</v>
      </c>
      <c r="D468" s="4">
        <f t="shared" si="24"/>
        <v>459</v>
      </c>
      <c r="E468" s="4" t="s">
        <v>462</v>
      </c>
      <c r="F468" s="5">
        <v>44</v>
      </c>
      <c r="G468" s="6">
        <v>1.1564644E-3</v>
      </c>
      <c r="H468" s="5">
        <f t="shared" si="22"/>
        <v>308911.99999879999</v>
      </c>
      <c r="I468" s="6">
        <f t="shared" si="23"/>
        <v>3.1134745851641737E-5</v>
      </c>
      <c r="J468" s="6"/>
      <c r="K468" s="6">
        <v>1.9608580899999999E-2</v>
      </c>
      <c r="L468" s="5">
        <v>2.8636363636</v>
      </c>
      <c r="M468" s="5">
        <v>6.4090909090999997</v>
      </c>
      <c r="N468" s="5">
        <v>7020.7272727</v>
      </c>
    </row>
    <row r="469" spans="1:14" x14ac:dyDescent="0.7">
      <c r="A469" s="4">
        <v>9</v>
      </c>
      <c r="B469" s="4" t="s">
        <v>4</v>
      </c>
      <c r="C469" s="4">
        <v>955</v>
      </c>
      <c r="D469" s="4">
        <f t="shared" si="24"/>
        <v>460</v>
      </c>
      <c r="E469" s="4" t="s">
        <v>423</v>
      </c>
      <c r="F469" s="5">
        <v>73</v>
      </c>
      <c r="G469" s="6">
        <v>1.9186794999999999E-3</v>
      </c>
      <c r="H469" s="5">
        <f t="shared" si="22"/>
        <v>301321.99999729998</v>
      </c>
      <c r="I469" s="6">
        <f t="shared" si="23"/>
        <v>3.0369761904557836E-5</v>
      </c>
      <c r="J469" s="6"/>
      <c r="K469" s="6">
        <v>1.32806564E-2</v>
      </c>
      <c r="L469" s="5">
        <v>5.0684931507000002</v>
      </c>
      <c r="M469" s="5">
        <v>6.8767123288000001</v>
      </c>
      <c r="N469" s="5">
        <v>4127.6986300999997</v>
      </c>
    </row>
    <row r="470" spans="1:14" x14ac:dyDescent="0.7">
      <c r="A470" s="4">
        <v>1</v>
      </c>
      <c r="B470" s="4" t="s">
        <v>6</v>
      </c>
      <c r="C470" s="4">
        <v>199357199</v>
      </c>
      <c r="D470" s="4">
        <f t="shared" si="24"/>
        <v>461</v>
      </c>
      <c r="E470" s="4" t="s">
        <v>484</v>
      </c>
      <c r="F470" s="5">
        <v>34</v>
      </c>
      <c r="G470" s="6">
        <v>8.9363159999999997E-4</v>
      </c>
      <c r="H470" s="5">
        <f t="shared" si="22"/>
        <v>298535.00000100001</v>
      </c>
      <c r="I470" s="6">
        <f t="shared" si="23"/>
        <v>3.0088864637460205E-5</v>
      </c>
      <c r="J470" s="6"/>
      <c r="K470" s="6">
        <v>2.2845995599999998E-2</v>
      </c>
      <c r="L470" s="5">
        <v>36.941176470999999</v>
      </c>
      <c r="M470" s="5">
        <v>48.911764706</v>
      </c>
      <c r="N470" s="5">
        <v>8780.4411765000004</v>
      </c>
    </row>
    <row r="471" spans="1:14" x14ac:dyDescent="0.7">
      <c r="A471" s="4">
        <v>1</v>
      </c>
      <c r="B471" s="4" t="s">
        <v>6</v>
      </c>
      <c r="C471" s="4">
        <v>199080199</v>
      </c>
      <c r="D471" s="4">
        <f t="shared" si="24"/>
        <v>462</v>
      </c>
      <c r="E471" s="4" t="s">
        <v>501</v>
      </c>
      <c r="F471" s="5">
        <v>22</v>
      </c>
      <c r="G471" s="6">
        <v>5.7823219999999999E-4</v>
      </c>
      <c r="H471" s="5">
        <f t="shared" si="22"/>
        <v>298494.00000200002</v>
      </c>
      <c r="I471" s="6">
        <f t="shared" si="23"/>
        <v>3.0084732313209976E-5</v>
      </c>
      <c r="J471" s="6"/>
      <c r="K471" s="6">
        <v>4.9197931600000001E-2</v>
      </c>
      <c r="L471" s="5">
        <v>59.5</v>
      </c>
      <c r="M471" s="5">
        <v>64.181818182000001</v>
      </c>
      <c r="N471" s="5">
        <v>13567.909091</v>
      </c>
    </row>
    <row r="472" spans="1:14" x14ac:dyDescent="0.7">
      <c r="A472" s="4">
        <v>9</v>
      </c>
      <c r="B472" s="4" t="s">
        <v>4</v>
      </c>
      <c r="C472" s="4">
        <v>948</v>
      </c>
      <c r="D472" s="4">
        <f t="shared" si="24"/>
        <v>463</v>
      </c>
      <c r="E472" s="4" t="s">
        <v>506</v>
      </c>
      <c r="F472" s="5">
        <v>20</v>
      </c>
      <c r="G472" s="6">
        <v>5.2566560000000002E-4</v>
      </c>
      <c r="H472" s="5">
        <f t="shared" si="22"/>
        <v>288682</v>
      </c>
      <c r="I472" s="6">
        <f t="shared" si="23"/>
        <v>2.9095796543930165E-5</v>
      </c>
      <c r="J472" s="6"/>
      <c r="K472" s="6">
        <v>2.6809935300000001E-2</v>
      </c>
      <c r="L472" s="5">
        <v>37.5</v>
      </c>
      <c r="M472" s="5">
        <v>50.3</v>
      </c>
      <c r="N472" s="5">
        <v>14434.1</v>
      </c>
    </row>
    <row r="473" spans="1:14" x14ac:dyDescent="0.7">
      <c r="A473" s="4">
        <v>11</v>
      </c>
      <c r="B473" s="4" t="s">
        <v>26</v>
      </c>
      <c r="C473" s="4">
        <v>915</v>
      </c>
      <c r="D473" s="4">
        <f t="shared" si="24"/>
        <v>464</v>
      </c>
      <c r="E473" s="4" t="s">
        <v>333</v>
      </c>
      <c r="F473" s="5">
        <v>177</v>
      </c>
      <c r="G473" s="6">
        <v>4.6521408000000002E-3</v>
      </c>
      <c r="H473" s="5">
        <f t="shared" si="22"/>
        <v>287602.0000005</v>
      </c>
      <c r="I473" s="6">
        <f t="shared" si="23"/>
        <v>2.8986945073270764E-5</v>
      </c>
      <c r="J473" s="6"/>
      <c r="K473" s="6">
        <v>1.45877014E-2</v>
      </c>
      <c r="L473" s="5">
        <v>2.3333333333000001</v>
      </c>
      <c r="M473" s="5">
        <v>3.0960451977000001</v>
      </c>
      <c r="N473" s="5">
        <v>1624.8700564999999</v>
      </c>
    </row>
    <row r="474" spans="1:14" x14ac:dyDescent="0.7">
      <c r="A474" s="4">
        <v>4</v>
      </c>
      <c r="B474" s="4" t="s">
        <v>68</v>
      </c>
      <c r="C474" s="4">
        <v>400120400</v>
      </c>
      <c r="D474" s="4">
        <f t="shared" si="24"/>
        <v>465</v>
      </c>
      <c r="E474" s="4" t="s">
        <v>450</v>
      </c>
      <c r="F474" s="5">
        <v>54</v>
      </c>
      <c r="G474" s="6">
        <v>1.4192972E-3</v>
      </c>
      <c r="H474" s="5">
        <f t="shared" si="22"/>
        <v>271581.00000120001</v>
      </c>
      <c r="I474" s="6">
        <f t="shared" si="23"/>
        <v>2.7372214136080576E-5</v>
      </c>
      <c r="J474" s="6"/>
      <c r="K474" s="6">
        <v>1.7427450399999999E-2</v>
      </c>
      <c r="L474" s="5">
        <v>4.7592592593000003</v>
      </c>
      <c r="M474" s="5">
        <v>6.1296296296000001</v>
      </c>
      <c r="N474" s="5">
        <v>5029.2777778</v>
      </c>
    </row>
    <row r="475" spans="1:14" x14ac:dyDescent="0.7">
      <c r="A475" s="4">
        <v>5</v>
      </c>
      <c r="B475" s="4" t="s">
        <v>14</v>
      </c>
      <c r="C475" s="4">
        <v>545</v>
      </c>
      <c r="D475" s="4">
        <f t="shared" si="24"/>
        <v>466</v>
      </c>
      <c r="E475" s="4" t="s">
        <v>502</v>
      </c>
      <c r="F475" s="5">
        <v>22</v>
      </c>
      <c r="G475" s="6">
        <v>5.7823219999999999E-4</v>
      </c>
      <c r="H475" s="5">
        <f t="shared" si="22"/>
        <v>270321.00000400003</v>
      </c>
      <c r="I475" s="6">
        <f t="shared" si="23"/>
        <v>2.7245220753868026E-5</v>
      </c>
      <c r="J475" s="6"/>
      <c r="K475" s="6">
        <v>3.3872250100000001E-2</v>
      </c>
      <c r="L475" s="5">
        <v>21.181818182000001</v>
      </c>
      <c r="M475" s="5">
        <v>26.454545455000002</v>
      </c>
      <c r="N475" s="5">
        <v>12287.318182000001</v>
      </c>
    </row>
    <row r="476" spans="1:14" x14ac:dyDescent="0.7">
      <c r="A476" s="4">
        <v>3</v>
      </c>
      <c r="B476" s="4" t="s">
        <v>9</v>
      </c>
      <c r="C476" s="4">
        <v>312</v>
      </c>
      <c r="D476" s="4">
        <f t="shared" si="24"/>
        <v>467</v>
      </c>
      <c r="E476" s="4" t="s">
        <v>322</v>
      </c>
      <c r="F476" s="5">
        <v>193</v>
      </c>
      <c r="G476" s="6">
        <v>5.0726733000000003E-3</v>
      </c>
      <c r="H476" s="5">
        <f t="shared" si="22"/>
        <v>262308.9999928</v>
      </c>
      <c r="I476" s="6">
        <f t="shared" si="23"/>
        <v>2.6437704101510617E-5</v>
      </c>
      <c r="J476" s="6"/>
      <c r="K476" s="6">
        <v>9.2848936999999996E-3</v>
      </c>
      <c r="L476" s="5">
        <v>4.2072538860000002</v>
      </c>
      <c r="M476" s="5">
        <v>6.9844559584999999</v>
      </c>
      <c r="N476" s="5">
        <v>1359.1139896</v>
      </c>
    </row>
    <row r="477" spans="1:14" x14ac:dyDescent="0.7">
      <c r="A477" s="4">
        <v>1</v>
      </c>
      <c r="B477" s="4" t="s">
        <v>6</v>
      </c>
      <c r="C477" s="4">
        <v>133</v>
      </c>
      <c r="D477" s="4">
        <f t="shared" si="24"/>
        <v>468</v>
      </c>
      <c r="E477" s="4" t="s">
        <v>419</v>
      </c>
      <c r="F477" s="5">
        <v>77</v>
      </c>
      <c r="G477" s="6">
        <v>2.0238127000000001E-3</v>
      </c>
      <c r="H477" s="5">
        <f t="shared" si="22"/>
        <v>260266.00000169998</v>
      </c>
      <c r="I477" s="6">
        <f t="shared" si="23"/>
        <v>2.6231793403648272E-5</v>
      </c>
      <c r="J477" s="6"/>
      <c r="K477" s="6">
        <v>2.11836735E-2</v>
      </c>
      <c r="L477" s="5">
        <v>17.415584416000002</v>
      </c>
      <c r="M477" s="5">
        <v>21.493506493999998</v>
      </c>
      <c r="N477" s="5">
        <v>3380.0779220999998</v>
      </c>
    </row>
    <row r="478" spans="1:14" x14ac:dyDescent="0.7">
      <c r="A478" s="4">
        <v>1</v>
      </c>
      <c r="B478" s="4" t="s">
        <v>6</v>
      </c>
      <c r="C478" s="4">
        <v>199355199</v>
      </c>
      <c r="D478" s="4">
        <f t="shared" si="24"/>
        <v>469</v>
      </c>
      <c r="E478" s="4" t="s">
        <v>471</v>
      </c>
      <c r="F478" s="5">
        <v>40</v>
      </c>
      <c r="G478" s="6">
        <v>1.0513312E-3</v>
      </c>
      <c r="H478" s="5">
        <f t="shared" si="22"/>
        <v>254659</v>
      </c>
      <c r="I478" s="6">
        <f t="shared" si="23"/>
        <v>2.5666672851375254E-5</v>
      </c>
      <c r="J478" s="6"/>
      <c r="K478" s="6">
        <v>1.6022733500000001E-2</v>
      </c>
      <c r="L478" s="5">
        <v>26.45</v>
      </c>
      <c r="M478" s="5">
        <v>34.950000000000003</v>
      </c>
      <c r="N478" s="5">
        <v>6366.4750000000004</v>
      </c>
    </row>
    <row r="479" spans="1:14" x14ac:dyDescent="0.7">
      <c r="A479" s="4">
        <v>3</v>
      </c>
      <c r="B479" s="4" t="s">
        <v>9</v>
      </c>
      <c r="C479" s="4">
        <v>399060399</v>
      </c>
      <c r="D479" s="4">
        <f t="shared" si="24"/>
        <v>470</v>
      </c>
      <c r="E479" s="4" t="s">
        <v>263</v>
      </c>
      <c r="F479" s="5">
        <v>298</v>
      </c>
      <c r="G479" s="6">
        <v>7.8324177999999998E-3</v>
      </c>
      <c r="H479" s="5">
        <f t="shared" si="22"/>
        <v>242516.00000092</v>
      </c>
      <c r="I479" s="6">
        <f t="shared" si="23"/>
        <v>2.4442799324774444E-5</v>
      </c>
      <c r="J479" s="6"/>
      <c r="K479" s="6">
        <v>3.4575984999999998E-3</v>
      </c>
      <c r="L479" s="5">
        <v>1.2818791946000001</v>
      </c>
      <c r="M479" s="5">
        <v>1.5906040267999999</v>
      </c>
      <c r="N479" s="5">
        <v>813.81208054000001</v>
      </c>
    </row>
    <row r="480" spans="1:14" x14ac:dyDescent="0.7">
      <c r="A480" s="4">
        <v>3</v>
      </c>
      <c r="B480" s="4" t="s">
        <v>9</v>
      </c>
      <c r="C480" s="4">
        <v>399010399</v>
      </c>
      <c r="D480" s="4">
        <f t="shared" si="24"/>
        <v>471</v>
      </c>
      <c r="E480" s="4" t="s">
        <v>363</v>
      </c>
      <c r="F480" s="5">
        <v>134</v>
      </c>
      <c r="G480" s="6">
        <v>3.5219597000000001E-3</v>
      </c>
      <c r="H480" s="5">
        <f t="shared" si="22"/>
        <v>239067.00000639999</v>
      </c>
      <c r="I480" s="6">
        <f t="shared" si="23"/>
        <v>2.4095180137847061E-5</v>
      </c>
      <c r="J480" s="6"/>
      <c r="K480" s="6">
        <v>7.7355490000000004E-3</v>
      </c>
      <c r="L480" s="5">
        <v>2.1940298506999998</v>
      </c>
      <c r="M480" s="5">
        <v>4.3134328357999996</v>
      </c>
      <c r="N480" s="5">
        <v>1784.0820896</v>
      </c>
    </row>
    <row r="481" spans="1:14" x14ac:dyDescent="0.7">
      <c r="A481" s="4">
        <v>7</v>
      </c>
      <c r="B481" s="4" t="s">
        <v>18</v>
      </c>
      <c r="C481" s="4">
        <v>708030708</v>
      </c>
      <c r="D481" s="4">
        <f t="shared" si="24"/>
        <v>472</v>
      </c>
      <c r="E481" s="4" t="s">
        <v>517</v>
      </c>
      <c r="F481" s="5">
        <v>14</v>
      </c>
      <c r="G481" s="6">
        <v>3.6796589999999997E-4</v>
      </c>
      <c r="H481" s="5">
        <f t="shared" si="22"/>
        <v>234099.00000200002</v>
      </c>
      <c r="I481" s="6">
        <f t="shared" si="23"/>
        <v>2.3594463372138546E-5</v>
      </c>
      <c r="J481" s="6"/>
      <c r="K481" s="6">
        <v>3.7009990100000001E-2</v>
      </c>
      <c r="L481" s="5">
        <v>24.214285713999999</v>
      </c>
      <c r="M481" s="5">
        <v>51.142857143000001</v>
      </c>
      <c r="N481" s="5">
        <v>16721.357143000001</v>
      </c>
    </row>
    <row r="482" spans="1:14" x14ac:dyDescent="0.7">
      <c r="A482" s="4">
        <v>1</v>
      </c>
      <c r="B482" s="4" t="s">
        <v>6</v>
      </c>
      <c r="C482" s="4">
        <v>199352199</v>
      </c>
      <c r="D482" s="4">
        <f t="shared" si="24"/>
        <v>473</v>
      </c>
      <c r="E482" s="4" t="s">
        <v>481</v>
      </c>
      <c r="F482" s="5">
        <v>36</v>
      </c>
      <c r="G482" s="6">
        <v>9.4619810000000002E-4</v>
      </c>
      <c r="H482" s="5">
        <f t="shared" si="22"/>
        <v>225038.00000160001</v>
      </c>
      <c r="I482" s="6">
        <f t="shared" si="23"/>
        <v>2.2681219690522825E-5</v>
      </c>
      <c r="J482" s="6"/>
      <c r="K482" s="6">
        <v>1.9067823300000002E-2</v>
      </c>
      <c r="L482" s="5">
        <v>13.555555556</v>
      </c>
      <c r="M482" s="5">
        <v>16.5</v>
      </c>
      <c r="N482" s="5">
        <v>6251.0555555999999</v>
      </c>
    </row>
    <row r="483" spans="1:14" x14ac:dyDescent="0.7">
      <c r="A483" s="4">
        <v>1</v>
      </c>
      <c r="B483" s="4" t="s">
        <v>6</v>
      </c>
      <c r="C483" s="4">
        <v>199115199</v>
      </c>
      <c r="D483" s="4">
        <f t="shared" si="24"/>
        <v>474</v>
      </c>
      <c r="E483" s="4" t="s">
        <v>534</v>
      </c>
      <c r="F483" s="5">
        <v>10</v>
      </c>
      <c r="G483" s="6">
        <v>2.6283280000000001E-4</v>
      </c>
      <c r="H483" s="5">
        <f t="shared" si="22"/>
        <v>208990</v>
      </c>
      <c r="I483" s="6">
        <f t="shared" si="23"/>
        <v>2.1063767466333077E-5</v>
      </c>
      <c r="J483" s="6"/>
      <c r="K483" s="6">
        <v>8.2626967999999995E-2</v>
      </c>
      <c r="L483" s="5">
        <v>93.3</v>
      </c>
      <c r="M483" s="5">
        <v>102.9</v>
      </c>
      <c r="N483" s="5">
        <v>20899</v>
      </c>
    </row>
    <row r="484" spans="1:14" x14ac:dyDescent="0.7">
      <c r="A484" s="4">
        <v>7</v>
      </c>
      <c r="B484" s="4" t="s">
        <v>18</v>
      </c>
      <c r="C484" s="4">
        <v>701998701</v>
      </c>
      <c r="D484" s="4">
        <f t="shared" si="24"/>
        <v>475</v>
      </c>
      <c r="E484" s="4" t="s">
        <v>494</v>
      </c>
      <c r="F484" s="5">
        <v>28</v>
      </c>
      <c r="G484" s="6">
        <v>7.3593189999999998E-4</v>
      </c>
      <c r="H484" s="5">
        <f t="shared" si="22"/>
        <v>204279.9999996</v>
      </c>
      <c r="I484" s="6">
        <f t="shared" si="23"/>
        <v>2.0589054107919495E-5</v>
      </c>
      <c r="J484" s="6"/>
      <c r="K484" s="6">
        <v>2.1462485600000001E-2</v>
      </c>
      <c r="L484" s="5">
        <v>5.9285714285999997</v>
      </c>
      <c r="M484" s="5">
        <v>8.6071428570999995</v>
      </c>
      <c r="N484" s="5">
        <v>7295.7142856999999</v>
      </c>
    </row>
    <row r="485" spans="1:14" x14ac:dyDescent="0.7">
      <c r="A485" s="4">
        <v>1</v>
      </c>
      <c r="B485" s="4" t="s">
        <v>6</v>
      </c>
      <c r="C485" s="4">
        <v>199680199</v>
      </c>
      <c r="D485" s="4">
        <f t="shared" si="24"/>
        <v>476</v>
      </c>
      <c r="E485" s="4" t="s">
        <v>486</v>
      </c>
      <c r="F485" s="5">
        <v>33</v>
      </c>
      <c r="G485" s="6">
        <v>8.6734829999999998E-4</v>
      </c>
      <c r="H485" s="5">
        <f t="shared" si="22"/>
        <v>202270.0000002</v>
      </c>
      <c r="I485" s="6">
        <f t="shared" si="23"/>
        <v>2.0386469426381187E-5</v>
      </c>
      <c r="J485" s="6"/>
      <c r="K485" s="6">
        <v>2.1859044000000001E-2</v>
      </c>
      <c r="L485" s="5">
        <v>21.030303029999999</v>
      </c>
      <c r="M485" s="5">
        <v>38.878787879000001</v>
      </c>
      <c r="N485" s="5">
        <v>6129.3939393999999</v>
      </c>
    </row>
    <row r="486" spans="1:14" x14ac:dyDescent="0.7">
      <c r="A486" s="4">
        <v>9</v>
      </c>
      <c r="B486" s="4" t="s">
        <v>4</v>
      </c>
      <c r="C486" s="4">
        <v>985</v>
      </c>
      <c r="D486" s="4">
        <f t="shared" si="24"/>
        <v>477</v>
      </c>
      <c r="E486" s="4" t="s">
        <v>518</v>
      </c>
      <c r="F486" s="5">
        <v>14</v>
      </c>
      <c r="G486" s="6">
        <v>3.6796589999999997E-4</v>
      </c>
      <c r="H486" s="5">
        <f t="shared" si="22"/>
        <v>187591.99999400001</v>
      </c>
      <c r="I486" s="6">
        <f t="shared" si="23"/>
        <v>1.8907097308091161E-5</v>
      </c>
      <c r="J486" s="6"/>
      <c r="K486" s="6">
        <v>3.55874469E-2</v>
      </c>
      <c r="L486" s="5">
        <v>7.8571428571000004</v>
      </c>
      <c r="M486" s="5">
        <v>9.5714285714000003</v>
      </c>
      <c r="N486" s="5">
        <v>13399.428571</v>
      </c>
    </row>
    <row r="487" spans="1:14" x14ac:dyDescent="0.7">
      <c r="A487" s="4">
        <v>9</v>
      </c>
      <c r="B487" s="4" t="s">
        <v>4</v>
      </c>
      <c r="C487" s="4">
        <v>904070904</v>
      </c>
      <c r="D487" s="4">
        <f t="shared" si="24"/>
        <v>478</v>
      </c>
      <c r="E487" s="4" t="s">
        <v>451</v>
      </c>
      <c r="F487" s="5">
        <v>53</v>
      </c>
      <c r="G487" s="6">
        <v>1.3930138999999999E-3</v>
      </c>
      <c r="H487" s="5">
        <f t="shared" si="22"/>
        <v>185097.99999789998</v>
      </c>
      <c r="I487" s="6">
        <f t="shared" si="23"/>
        <v>1.8655731041863654E-5</v>
      </c>
      <c r="J487" s="6"/>
      <c r="K487" s="6">
        <v>1.93105389E-2</v>
      </c>
      <c r="L487" s="5">
        <v>1.2830188679000001</v>
      </c>
      <c r="M487" s="5">
        <v>1.3396226415000001</v>
      </c>
      <c r="N487" s="5">
        <v>3492.4150943</v>
      </c>
    </row>
    <row r="488" spans="1:14" x14ac:dyDescent="0.7">
      <c r="A488" s="4">
        <v>3</v>
      </c>
      <c r="B488" s="4" t="s">
        <v>9</v>
      </c>
      <c r="C488" s="4">
        <v>399998399</v>
      </c>
      <c r="D488" s="4">
        <f t="shared" si="24"/>
        <v>479</v>
      </c>
      <c r="E488" s="4" t="s">
        <v>375</v>
      </c>
      <c r="F488" s="5">
        <v>116</v>
      </c>
      <c r="G488" s="6">
        <v>3.0488605999999998E-3</v>
      </c>
      <c r="H488" s="5">
        <f t="shared" si="22"/>
        <v>183986.0000004</v>
      </c>
      <c r="I488" s="6">
        <f t="shared" si="23"/>
        <v>1.8543654342644062E-5</v>
      </c>
      <c r="J488" s="6"/>
      <c r="K488" s="6">
        <v>4.9185473999999998E-3</v>
      </c>
      <c r="L488" s="5">
        <v>4.8275862069000004</v>
      </c>
      <c r="M488" s="5">
        <v>6.9655172413999997</v>
      </c>
      <c r="N488" s="5">
        <v>1586.0862069</v>
      </c>
    </row>
    <row r="489" spans="1:14" x14ac:dyDescent="0.7">
      <c r="A489" s="4">
        <v>9</v>
      </c>
      <c r="B489" s="4" t="s">
        <v>4</v>
      </c>
      <c r="C489" s="4">
        <v>968</v>
      </c>
      <c r="D489" s="4">
        <f t="shared" si="24"/>
        <v>480</v>
      </c>
      <c r="E489" s="4" t="s">
        <v>528</v>
      </c>
      <c r="F489" s="5">
        <v>12</v>
      </c>
      <c r="G489" s="6">
        <v>3.1539939999999998E-4</v>
      </c>
      <c r="H489" s="5">
        <f t="shared" si="22"/>
        <v>181730.000004</v>
      </c>
      <c r="I489" s="6">
        <f t="shared" si="23"/>
        <v>1.8316275715301998E-5</v>
      </c>
      <c r="J489" s="6"/>
      <c r="K489" s="6">
        <v>9.3393022199999995E-2</v>
      </c>
      <c r="L489" s="5">
        <v>59.416666667000001</v>
      </c>
      <c r="M489" s="5">
        <v>76.583333332999999</v>
      </c>
      <c r="N489" s="5">
        <v>15144.166667</v>
      </c>
    </row>
    <row r="490" spans="1:14" x14ac:dyDescent="0.7">
      <c r="A490" s="4">
        <v>4</v>
      </c>
      <c r="B490" s="4" t="s">
        <v>68</v>
      </c>
      <c r="C490" s="4">
        <v>400010400</v>
      </c>
      <c r="D490" s="4">
        <f t="shared" si="24"/>
        <v>481</v>
      </c>
      <c r="E490" s="4" t="s">
        <v>468</v>
      </c>
      <c r="F490" s="5">
        <v>41</v>
      </c>
      <c r="G490" s="6">
        <v>1.0776144999999999E-3</v>
      </c>
      <c r="H490" s="5">
        <f t="shared" si="22"/>
        <v>174430.99999809999</v>
      </c>
      <c r="I490" s="6">
        <f t="shared" si="23"/>
        <v>1.7580621191826992E-5</v>
      </c>
      <c r="J490" s="6"/>
      <c r="K490" s="6">
        <v>1.40534071E-2</v>
      </c>
      <c r="L490" s="5">
        <v>10.634146340999999</v>
      </c>
      <c r="M490" s="5">
        <v>12.268292683</v>
      </c>
      <c r="N490" s="5">
        <v>4254.4146340999996</v>
      </c>
    </row>
    <row r="491" spans="1:14" x14ac:dyDescent="0.7">
      <c r="A491" s="4">
        <v>3</v>
      </c>
      <c r="B491" s="4" t="s">
        <v>9</v>
      </c>
      <c r="C491" s="4">
        <v>322</v>
      </c>
      <c r="D491" s="4">
        <f t="shared" si="24"/>
        <v>482</v>
      </c>
      <c r="E491" s="4" t="s">
        <v>442</v>
      </c>
      <c r="F491" s="5">
        <v>58</v>
      </c>
      <c r="G491" s="6">
        <v>1.5244302999999999E-3</v>
      </c>
      <c r="H491" s="5">
        <f t="shared" si="22"/>
        <v>169575.99999820002</v>
      </c>
      <c r="I491" s="6">
        <f t="shared" si="23"/>
        <v>1.709129351563703E-5</v>
      </c>
      <c r="J491" s="6"/>
      <c r="K491" s="6">
        <v>1.0646910399999999E-2</v>
      </c>
      <c r="L491" s="5">
        <v>6.2241379309999996</v>
      </c>
      <c r="M491" s="5">
        <v>10.258620690000001</v>
      </c>
      <c r="N491" s="5">
        <v>2923.7241379000002</v>
      </c>
    </row>
    <row r="492" spans="1:14" x14ac:dyDescent="0.7">
      <c r="A492" s="4">
        <v>3</v>
      </c>
      <c r="B492" s="4" t="s">
        <v>9</v>
      </c>
      <c r="C492" s="4">
        <v>333</v>
      </c>
      <c r="D492" s="4">
        <f t="shared" si="24"/>
        <v>483</v>
      </c>
      <c r="E492" s="4" t="s">
        <v>397</v>
      </c>
      <c r="F492" s="5">
        <v>96</v>
      </c>
      <c r="G492" s="6">
        <v>2.5231950000000002E-3</v>
      </c>
      <c r="H492" s="5">
        <f t="shared" si="22"/>
        <v>167950.0000032</v>
      </c>
      <c r="I492" s="6">
        <f t="shared" si="23"/>
        <v>1.692741157968345E-5</v>
      </c>
      <c r="J492" s="6"/>
      <c r="K492" s="6">
        <v>1.24433571E-2</v>
      </c>
      <c r="L492" s="5">
        <v>3.125</v>
      </c>
      <c r="M492" s="5">
        <v>5.5729166667000003</v>
      </c>
      <c r="N492" s="5">
        <v>1749.4791667</v>
      </c>
    </row>
    <row r="493" spans="1:14" x14ac:dyDescent="0.7">
      <c r="A493" s="4">
        <v>9</v>
      </c>
      <c r="B493" s="4" t="s">
        <v>4</v>
      </c>
      <c r="C493" s="4">
        <v>816</v>
      </c>
      <c r="D493" s="4">
        <f t="shared" si="24"/>
        <v>484</v>
      </c>
      <c r="E493" s="4" t="s">
        <v>453</v>
      </c>
      <c r="F493" s="5">
        <v>51</v>
      </c>
      <c r="G493" s="6">
        <v>1.3404472999999999E-3</v>
      </c>
      <c r="H493" s="5">
        <f t="shared" si="22"/>
        <v>161878.99999919999</v>
      </c>
      <c r="I493" s="6">
        <f t="shared" si="23"/>
        <v>1.6315525210132928E-5</v>
      </c>
      <c r="J493" s="6"/>
      <c r="K493" s="6">
        <v>1.1306949E-2</v>
      </c>
      <c r="L493" s="5">
        <v>4.3921568627000003</v>
      </c>
      <c r="M493" s="5">
        <v>5.2745098039</v>
      </c>
      <c r="N493" s="5">
        <v>3174.0980392000001</v>
      </c>
    </row>
    <row r="494" spans="1:14" x14ac:dyDescent="0.7">
      <c r="A494" s="4">
        <v>9</v>
      </c>
      <c r="B494" s="4" t="s">
        <v>4</v>
      </c>
      <c r="C494" s="4">
        <v>976</v>
      </c>
      <c r="D494" s="4">
        <f t="shared" si="24"/>
        <v>485</v>
      </c>
      <c r="E494" s="4" t="s">
        <v>520</v>
      </c>
      <c r="F494" s="5">
        <v>13</v>
      </c>
      <c r="G494" s="6">
        <v>3.4168270000000002E-4</v>
      </c>
      <c r="H494" s="5">
        <f t="shared" si="22"/>
        <v>158270.00000499998</v>
      </c>
      <c r="I494" s="6">
        <f t="shared" si="23"/>
        <v>1.595177987942894E-5</v>
      </c>
      <c r="J494" s="6"/>
      <c r="K494" s="6">
        <v>3.3673995700000001E-2</v>
      </c>
      <c r="L494" s="5">
        <v>41.384615384999996</v>
      </c>
      <c r="M494" s="5">
        <v>53.692307692</v>
      </c>
      <c r="N494" s="5">
        <v>12174.615384999999</v>
      </c>
    </row>
    <row r="495" spans="1:14" x14ac:dyDescent="0.7">
      <c r="A495" s="4">
        <v>9</v>
      </c>
      <c r="B495" s="4" t="s">
        <v>4</v>
      </c>
      <c r="C495" s="4">
        <v>902047902</v>
      </c>
      <c r="D495" s="4">
        <f t="shared" si="24"/>
        <v>486</v>
      </c>
      <c r="E495" s="4" t="s">
        <v>509</v>
      </c>
      <c r="F495" s="5">
        <v>18</v>
      </c>
      <c r="G495" s="6">
        <v>4.7309910000000003E-4</v>
      </c>
      <c r="H495" s="5">
        <f t="shared" si="22"/>
        <v>152908.0000002</v>
      </c>
      <c r="I495" s="6">
        <f t="shared" si="23"/>
        <v>1.5411352484550796E-5</v>
      </c>
      <c r="J495" s="6"/>
      <c r="K495" s="6">
        <v>4.1811268399999997E-2</v>
      </c>
      <c r="L495" s="5">
        <v>12.722222221999999</v>
      </c>
      <c r="M495" s="5">
        <v>15.777777778000001</v>
      </c>
      <c r="N495" s="5">
        <v>8494.8888889000009</v>
      </c>
    </row>
    <row r="496" spans="1:14" x14ac:dyDescent="0.7">
      <c r="A496" s="4">
        <v>9</v>
      </c>
      <c r="B496" s="4" t="s">
        <v>4</v>
      </c>
      <c r="C496" s="4">
        <v>902187902</v>
      </c>
      <c r="D496" s="4">
        <f t="shared" si="24"/>
        <v>487</v>
      </c>
      <c r="E496" s="4" t="s">
        <v>496</v>
      </c>
      <c r="F496" s="5">
        <v>26</v>
      </c>
      <c r="G496" s="6">
        <v>6.8336530000000001E-4</v>
      </c>
      <c r="H496" s="5">
        <f t="shared" si="22"/>
        <v>151242</v>
      </c>
      <c r="I496" s="6">
        <f t="shared" si="23"/>
        <v>1.5243439012120901E-5</v>
      </c>
      <c r="J496" s="6"/>
      <c r="K496" s="6">
        <v>1.9504049700000001E-2</v>
      </c>
      <c r="L496" s="5">
        <v>9.5</v>
      </c>
      <c r="M496" s="5">
        <v>11.153846154</v>
      </c>
      <c r="N496" s="5">
        <v>5817</v>
      </c>
    </row>
    <row r="497" spans="1:14" x14ac:dyDescent="0.7">
      <c r="A497" s="4">
        <v>1</v>
      </c>
      <c r="B497" s="4" t="s">
        <v>6</v>
      </c>
      <c r="C497" s="4">
        <v>199570199</v>
      </c>
      <c r="D497" s="4">
        <f t="shared" si="24"/>
        <v>488</v>
      </c>
      <c r="E497" s="4" t="s">
        <v>532</v>
      </c>
      <c r="F497" s="5">
        <v>11</v>
      </c>
      <c r="G497" s="6">
        <v>2.8911609999999999E-4</v>
      </c>
      <c r="H497" s="5">
        <f t="shared" si="22"/>
        <v>142892.99999700001</v>
      </c>
      <c r="I497" s="6">
        <f t="shared" si="23"/>
        <v>1.4401956670192549E-5</v>
      </c>
      <c r="J497" s="6"/>
      <c r="K497" s="6">
        <v>6.45817999E-2</v>
      </c>
      <c r="L497" s="5">
        <v>52.909090909</v>
      </c>
      <c r="M497" s="5">
        <v>60.454545455000002</v>
      </c>
      <c r="N497" s="5">
        <v>12990.272727</v>
      </c>
    </row>
    <row r="498" spans="1:14" x14ac:dyDescent="0.7">
      <c r="A498" s="4">
        <v>1</v>
      </c>
      <c r="B498" s="4" t="s">
        <v>6</v>
      </c>
      <c r="C498" s="4">
        <v>673</v>
      </c>
      <c r="D498" s="4">
        <f t="shared" si="24"/>
        <v>489</v>
      </c>
      <c r="E498" s="4" t="s">
        <v>447</v>
      </c>
      <c r="F498" s="5">
        <v>56</v>
      </c>
      <c r="G498" s="6">
        <v>1.4718636999999999E-3</v>
      </c>
      <c r="H498" s="5">
        <f t="shared" si="22"/>
        <v>139416.99999919999</v>
      </c>
      <c r="I498" s="6">
        <f t="shared" si="23"/>
        <v>1.4051616196166837E-5</v>
      </c>
      <c r="J498" s="6"/>
      <c r="K498" s="6">
        <v>1.5859867600000001E-2</v>
      </c>
      <c r="L498" s="5">
        <v>10.607142856999999</v>
      </c>
      <c r="M498" s="5">
        <v>11.607142856999999</v>
      </c>
      <c r="N498" s="5">
        <v>2489.5892856999999</v>
      </c>
    </row>
    <row r="499" spans="1:14" x14ac:dyDescent="0.7">
      <c r="A499" s="4">
        <v>9</v>
      </c>
      <c r="B499" s="4" t="s">
        <v>4</v>
      </c>
      <c r="C499" s="4">
        <v>904999904</v>
      </c>
      <c r="D499" s="4">
        <f t="shared" si="24"/>
        <v>490</v>
      </c>
      <c r="E499" s="4" t="s">
        <v>425</v>
      </c>
      <c r="F499" s="5">
        <v>70</v>
      </c>
      <c r="G499" s="6">
        <v>1.8398297000000001E-3</v>
      </c>
      <c r="H499" s="5">
        <f t="shared" si="22"/>
        <v>133492.99999700001</v>
      </c>
      <c r="I499" s="6">
        <f t="shared" si="23"/>
        <v>1.3454545721422126E-5</v>
      </c>
      <c r="J499" s="6"/>
      <c r="K499" s="6">
        <v>6.4070079E-3</v>
      </c>
      <c r="L499" s="5">
        <v>2.6571428571000002</v>
      </c>
      <c r="M499" s="5">
        <v>3.7428571429000002</v>
      </c>
      <c r="N499" s="5">
        <v>1907.0428571</v>
      </c>
    </row>
    <row r="500" spans="1:14" x14ac:dyDescent="0.7">
      <c r="A500" s="4">
        <v>9</v>
      </c>
      <c r="B500" s="4" t="s">
        <v>4</v>
      </c>
      <c r="C500" s="4">
        <v>988</v>
      </c>
      <c r="D500" s="4">
        <f t="shared" si="24"/>
        <v>491</v>
      </c>
      <c r="E500" s="4" t="s">
        <v>514</v>
      </c>
      <c r="F500" s="5">
        <v>15</v>
      </c>
      <c r="G500" s="6">
        <v>3.9424920000000001E-4</v>
      </c>
      <c r="H500" s="5">
        <f t="shared" si="22"/>
        <v>132952.0000005</v>
      </c>
      <c r="I500" s="6">
        <f t="shared" si="23"/>
        <v>1.3400019198021183E-5</v>
      </c>
      <c r="J500" s="6"/>
      <c r="K500" s="6">
        <v>3.6917958200000003E-2</v>
      </c>
      <c r="L500" s="5">
        <v>28.8</v>
      </c>
      <c r="M500" s="5">
        <v>37.133333333000003</v>
      </c>
      <c r="N500" s="5">
        <v>8863.4666667000001</v>
      </c>
    </row>
    <row r="501" spans="1:14" x14ac:dyDescent="0.7">
      <c r="A501" s="4">
        <v>4</v>
      </c>
      <c r="B501" s="4" t="s">
        <v>68</v>
      </c>
      <c r="C501" s="4">
        <v>400040400</v>
      </c>
      <c r="D501" s="4">
        <f t="shared" si="24"/>
        <v>492</v>
      </c>
      <c r="E501" s="4" t="s">
        <v>477</v>
      </c>
      <c r="F501" s="5">
        <v>38</v>
      </c>
      <c r="G501" s="6">
        <v>9.987647000000001E-4</v>
      </c>
      <c r="H501" s="5">
        <f t="shared" si="22"/>
        <v>121388.99999919999</v>
      </c>
      <c r="I501" s="6">
        <f t="shared" si="23"/>
        <v>1.223460294250373E-5</v>
      </c>
      <c r="J501" s="6"/>
      <c r="K501" s="6">
        <v>1.23615876E-2</v>
      </c>
      <c r="L501" s="5">
        <v>3.2368421053</v>
      </c>
      <c r="M501" s="5">
        <v>4.3947368421000004</v>
      </c>
      <c r="N501" s="5">
        <v>3194.4473684</v>
      </c>
    </row>
    <row r="502" spans="1:14" x14ac:dyDescent="0.7">
      <c r="A502" s="4">
        <v>1</v>
      </c>
      <c r="B502" s="4" t="s">
        <v>6</v>
      </c>
      <c r="C502" s="4">
        <v>100998100</v>
      </c>
      <c r="D502" s="4">
        <f t="shared" si="24"/>
        <v>493</v>
      </c>
      <c r="E502" s="4" t="s">
        <v>464</v>
      </c>
      <c r="F502" s="5">
        <v>43</v>
      </c>
      <c r="G502" s="6">
        <v>1.1301811000000001E-3</v>
      </c>
      <c r="H502" s="5">
        <f t="shared" si="22"/>
        <v>120098.0000006</v>
      </c>
      <c r="I502" s="6">
        <f t="shared" si="23"/>
        <v>1.2104485119787109E-5</v>
      </c>
      <c r="J502" s="6"/>
      <c r="K502" s="6">
        <v>1.3277094499999999E-2</v>
      </c>
      <c r="L502" s="5">
        <v>11.441860465</v>
      </c>
      <c r="M502" s="5">
        <v>13.883720930000001</v>
      </c>
      <c r="N502" s="5">
        <v>2792.9767442000002</v>
      </c>
    </row>
    <row r="503" spans="1:14" x14ac:dyDescent="0.7">
      <c r="A503" s="4">
        <v>5</v>
      </c>
      <c r="B503" s="4" t="s">
        <v>14</v>
      </c>
      <c r="C503" s="4">
        <v>548</v>
      </c>
      <c r="D503" s="4">
        <f t="shared" si="24"/>
        <v>494</v>
      </c>
      <c r="E503" s="4" t="s">
        <v>512</v>
      </c>
      <c r="F503" s="5">
        <v>16</v>
      </c>
      <c r="G503" s="6">
        <v>4.205325E-4</v>
      </c>
      <c r="H503" s="5">
        <f t="shared" si="22"/>
        <v>117430</v>
      </c>
      <c r="I503" s="6">
        <f t="shared" si="23"/>
        <v>1.1835581671713924E-5</v>
      </c>
      <c r="J503" s="6"/>
      <c r="K503" s="6">
        <v>4.69868523E-2</v>
      </c>
      <c r="L503" s="5">
        <v>12.3125</v>
      </c>
      <c r="M503" s="5">
        <v>18.9375</v>
      </c>
      <c r="N503" s="5">
        <v>7339.375</v>
      </c>
    </row>
    <row r="504" spans="1:14" x14ac:dyDescent="0.7">
      <c r="A504" s="4">
        <v>9</v>
      </c>
      <c r="B504" s="4" t="s">
        <v>4</v>
      </c>
      <c r="C504" s="4">
        <v>979</v>
      </c>
      <c r="D504" s="4">
        <f t="shared" si="24"/>
        <v>495</v>
      </c>
      <c r="E504" s="4" t="s">
        <v>535</v>
      </c>
      <c r="F504" s="5">
        <v>10</v>
      </c>
      <c r="G504" s="6">
        <v>2.6283280000000001E-4</v>
      </c>
      <c r="H504" s="5">
        <f t="shared" si="22"/>
        <v>116398</v>
      </c>
      <c r="I504" s="6">
        <f t="shared" si="23"/>
        <v>1.1731568044146788E-5</v>
      </c>
      <c r="J504" s="6"/>
      <c r="K504" s="6">
        <v>7.1779125999999999E-2</v>
      </c>
      <c r="L504" s="5">
        <v>9.8000000000000007</v>
      </c>
      <c r="M504" s="5">
        <v>11.3</v>
      </c>
      <c r="N504" s="5">
        <v>11639.8</v>
      </c>
    </row>
    <row r="505" spans="1:14" x14ac:dyDescent="0.7">
      <c r="A505" s="4">
        <v>7</v>
      </c>
      <c r="B505" s="4" t="s">
        <v>18</v>
      </c>
      <c r="C505" s="4">
        <v>708998708</v>
      </c>
      <c r="D505" s="4">
        <f t="shared" si="24"/>
        <v>496</v>
      </c>
      <c r="E505" s="4" t="s">
        <v>522</v>
      </c>
      <c r="F505" s="5">
        <v>13</v>
      </c>
      <c r="G505" s="6">
        <v>3.4168270000000002E-4</v>
      </c>
      <c r="H505" s="5">
        <f t="shared" si="22"/>
        <v>112086</v>
      </c>
      <c r="I505" s="6">
        <f t="shared" si="23"/>
        <v>1.1296968468498058E-5</v>
      </c>
      <c r="J505" s="6"/>
      <c r="K505" s="6">
        <v>1.6164044999999998E-2</v>
      </c>
      <c r="L505" s="5">
        <v>20.153846154</v>
      </c>
      <c r="M505" s="5">
        <v>29.692307692</v>
      </c>
      <c r="N505" s="5">
        <v>8622</v>
      </c>
    </row>
    <row r="506" spans="1:14" x14ac:dyDescent="0.7">
      <c r="A506" s="4">
        <v>5</v>
      </c>
      <c r="B506" s="4" t="s">
        <v>14</v>
      </c>
      <c r="C506" s="4">
        <v>500300500</v>
      </c>
      <c r="D506" s="4">
        <f t="shared" si="24"/>
        <v>497</v>
      </c>
      <c r="E506" s="4" t="s">
        <v>485</v>
      </c>
      <c r="F506" s="5">
        <v>33</v>
      </c>
      <c r="G506" s="6">
        <v>8.6734829999999998E-4</v>
      </c>
      <c r="H506" s="5">
        <f t="shared" si="22"/>
        <v>110110.00000109999</v>
      </c>
      <c r="I506" s="6">
        <f t="shared" si="23"/>
        <v>1.1097810592569525E-5</v>
      </c>
      <c r="J506" s="6"/>
      <c r="K506" s="6">
        <v>7.4183014399999997E-2</v>
      </c>
      <c r="L506" s="5">
        <v>4.8787878787999999</v>
      </c>
      <c r="M506" s="5">
        <v>5.4242424242</v>
      </c>
      <c r="N506" s="5">
        <v>3336.6666667</v>
      </c>
    </row>
    <row r="507" spans="1:14" x14ac:dyDescent="0.7">
      <c r="A507" s="4">
        <v>7</v>
      </c>
      <c r="B507" s="4" t="s">
        <v>18</v>
      </c>
      <c r="C507" s="4">
        <v>701150701</v>
      </c>
      <c r="D507" s="4">
        <f t="shared" si="24"/>
        <v>498</v>
      </c>
      <c r="E507" s="4" t="s">
        <v>475</v>
      </c>
      <c r="F507" s="5">
        <v>39</v>
      </c>
      <c r="G507" s="6">
        <v>1.025048E-3</v>
      </c>
      <c r="H507" s="5">
        <f t="shared" si="22"/>
        <v>107972.99999849999</v>
      </c>
      <c r="I507" s="6">
        <f t="shared" si="23"/>
        <v>1.0882425784060411E-5</v>
      </c>
      <c r="J507" s="6"/>
      <c r="K507" s="6">
        <v>7.9569802999999995E-3</v>
      </c>
      <c r="L507" s="5">
        <v>2.2564102564000001</v>
      </c>
      <c r="M507" s="5">
        <v>3.8717948718000001</v>
      </c>
      <c r="N507" s="5">
        <v>2768.5384614999998</v>
      </c>
    </row>
    <row r="508" spans="1:14" x14ac:dyDescent="0.7">
      <c r="A508" s="4">
        <v>9</v>
      </c>
      <c r="B508" s="4" t="s">
        <v>4</v>
      </c>
      <c r="C508" s="4">
        <v>965</v>
      </c>
      <c r="D508" s="4">
        <f t="shared" si="24"/>
        <v>499</v>
      </c>
      <c r="E508" s="4" t="s">
        <v>511</v>
      </c>
      <c r="F508" s="5">
        <v>17</v>
      </c>
      <c r="G508" s="6">
        <v>4.4681579999999999E-4</v>
      </c>
      <c r="H508" s="5">
        <f t="shared" si="22"/>
        <v>102825.0000006</v>
      </c>
      <c r="I508" s="6">
        <f t="shared" si="23"/>
        <v>1.0363567107222053E-5</v>
      </c>
      <c r="J508" s="6"/>
      <c r="K508" s="6">
        <v>1.48744264E-2</v>
      </c>
      <c r="L508" s="5">
        <v>5.5882352941000004</v>
      </c>
      <c r="M508" s="5">
        <v>8</v>
      </c>
      <c r="N508" s="5">
        <v>6048.5294118000002</v>
      </c>
    </row>
    <row r="509" spans="1:14" x14ac:dyDescent="0.7">
      <c r="A509" s="4">
        <v>3</v>
      </c>
      <c r="B509" s="4" t="s">
        <v>9</v>
      </c>
      <c r="C509" s="4">
        <v>335</v>
      </c>
      <c r="D509" s="4">
        <f t="shared" si="24"/>
        <v>500</v>
      </c>
      <c r="E509" s="4" t="s">
        <v>472</v>
      </c>
      <c r="F509" s="5">
        <v>40</v>
      </c>
      <c r="G509" s="6">
        <v>1.0513312E-3</v>
      </c>
      <c r="H509" s="5">
        <f t="shared" si="22"/>
        <v>97778</v>
      </c>
      <c r="I509" s="6">
        <f t="shared" si="23"/>
        <v>9.8548880583909057E-6</v>
      </c>
      <c r="J509" s="6"/>
      <c r="K509" s="6">
        <v>8.4163220000000004E-3</v>
      </c>
      <c r="L509" s="5">
        <v>6.6</v>
      </c>
      <c r="M509" s="5">
        <v>9.4499999999999993</v>
      </c>
      <c r="N509" s="5">
        <v>2444.4499999999998</v>
      </c>
    </row>
    <row r="510" spans="1:14" x14ac:dyDescent="0.7">
      <c r="A510" s="4">
        <v>9</v>
      </c>
      <c r="B510" s="4" t="s">
        <v>4</v>
      </c>
      <c r="C510" s="4">
        <v>972</v>
      </c>
      <c r="D510" s="4">
        <f t="shared" si="24"/>
        <v>501</v>
      </c>
      <c r="E510" s="4" t="s">
        <v>521</v>
      </c>
      <c r="F510" s="5">
        <v>13</v>
      </c>
      <c r="G510" s="6">
        <v>3.4168270000000002E-4</v>
      </c>
      <c r="H510" s="5">
        <f t="shared" si="22"/>
        <v>95940</v>
      </c>
      <c r="I510" s="6">
        <f t="shared" si="23"/>
        <v>9.6696389813866472E-6</v>
      </c>
      <c r="J510" s="6"/>
      <c r="K510" s="6">
        <v>2.1049812899999999E-2</v>
      </c>
      <c r="L510" s="5">
        <v>19.769230769</v>
      </c>
      <c r="M510" s="5">
        <v>29.769230769</v>
      </c>
      <c r="N510" s="5">
        <v>7380</v>
      </c>
    </row>
    <row r="511" spans="1:14" x14ac:dyDescent="0.7">
      <c r="A511" s="4">
        <v>3</v>
      </c>
      <c r="B511" s="4" t="s">
        <v>9</v>
      </c>
      <c r="C511" s="4">
        <v>325</v>
      </c>
      <c r="D511" s="4">
        <f t="shared" si="24"/>
        <v>502</v>
      </c>
      <c r="E511" s="4" t="s">
        <v>443</v>
      </c>
      <c r="F511" s="5">
        <v>58</v>
      </c>
      <c r="G511" s="6">
        <v>1.5244302999999999E-3</v>
      </c>
      <c r="H511" s="5">
        <f t="shared" si="22"/>
        <v>94777.000000200002</v>
      </c>
      <c r="I511" s="6">
        <f t="shared" si="23"/>
        <v>9.5524220735961656E-6</v>
      </c>
      <c r="J511" s="6"/>
      <c r="K511" s="6">
        <v>7.3108645999999996E-3</v>
      </c>
      <c r="L511" s="5">
        <v>3.7586206896999999</v>
      </c>
      <c r="M511" s="5">
        <v>5.8103448275999998</v>
      </c>
      <c r="N511" s="5">
        <v>1634.0862069</v>
      </c>
    </row>
    <row r="512" spans="1:14" x14ac:dyDescent="0.7">
      <c r="A512" s="4">
        <v>7</v>
      </c>
      <c r="B512" s="4" t="s">
        <v>18</v>
      </c>
      <c r="C512" s="4">
        <v>705</v>
      </c>
      <c r="D512" s="4">
        <f t="shared" si="24"/>
        <v>503</v>
      </c>
      <c r="E512" s="4" t="s">
        <v>487</v>
      </c>
      <c r="F512" s="5">
        <v>33</v>
      </c>
      <c r="G512" s="6">
        <v>8.6734829999999998E-4</v>
      </c>
      <c r="H512" s="5">
        <f t="shared" si="22"/>
        <v>94027.999998900006</v>
      </c>
      <c r="I512" s="6">
        <f t="shared" si="23"/>
        <v>9.4769315627599239E-6</v>
      </c>
      <c r="J512" s="6"/>
      <c r="K512" s="6">
        <v>8.4335303000000004E-3</v>
      </c>
      <c r="L512" s="5">
        <v>7.1515151514999999</v>
      </c>
      <c r="M512" s="5">
        <v>9.6969696970000001</v>
      </c>
      <c r="N512" s="5">
        <v>2849.3333333</v>
      </c>
    </row>
    <row r="513" spans="1:14" x14ac:dyDescent="0.7">
      <c r="A513" s="4">
        <v>1</v>
      </c>
      <c r="B513" s="4" t="s">
        <v>6</v>
      </c>
      <c r="C513" s="4">
        <v>199450199</v>
      </c>
      <c r="D513" s="4">
        <f t="shared" si="24"/>
        <v>504</v>
      </c>
      <c r="E513" s="4" t="s">
        <v>503</v>
      </c>
      <c r="F513" s="5">
        <v>22</v>
      </c>
      <c r="G513" s="6">
        <v>5.7823219999999999E-4</v>
      </c>
      <c r="H513" s="5">
        <f t="shared" si="22"/>
        <v>92505.000000600005</v>
      </c>
      <c r="I513" s="6">
        <f t="shared" si="23"/>
        <v>9.3234308315506943E-6</v>
      </c>
      <c r="J513" s="6"/>
      <c r="K513" s="6">
        <v>3.0167569799999999E-2</v>
      </c>
      <c r="L513" s="5">
        <v>22.636363635999999</v>
      </c>
      <c r="M513" s="5">
        <v>26.454545455000002</v>
      </c>
      <c r="N513" s="5">
        <v>4204.7727273</v>
      </c>
    </row>
    <row r="514" spans="1:14" x14ac:dyDescent="0.7">
      <c r="A514" s="4">
        <v>1</v>
      </c>
      <c r="B514" s="4" t="s">
        <v>6</v>
      </c>
      <c r="C514" s="4">
        <v>656</v>
      </c>
      <c r="D514" s="4">
        <f t="shared" si="24"/>
        <v>505</v>
      </c>
      <c r="E514" s="4" t="s">
        <v>497</v>
      </c>
      <c r="F514" s="5">
        <v>26</v>
      </c>
      <c r="G514" s="6">
        <v>6.8336530000000001E-4</v>
      </c>
      <c r="H514" s="5">
        <f t="shared" si="22"/>
        <v>90147.999999199994</v>
      </c>
      <c r="I514" s="6">
        <f t="shared" si="23"/>
        <v>9.0858725754253451E-6</v>
      </c>
      <c r="J514" s="6"/>
      <c r="K514" s="6">
        <v>8.8466712999999992E-3</v>
      </c>
      <c r="L514" s="5">
        <v>5.1153846154</v>
      </c>
      <c r="M514" s="5">
        <v>6.3461538462</v>
      </c>
      <c r="N514" s="5">
        <v>3467.2307691999999</v>
      </c>
    </row>
    <row r="515" spans="1:14" x14ac:dyDescent="0.7">
      <c r="A515" s="4">
        <v>1</v>
      </c>
      <c r="B515" s="4" t="s">
        <v>6</v>
      </c>
      <c r="C515" s="4">
        <v>135998135</v>
      </c>
      <c r="D515" s="4">
        <f t="shared" si="24"/>
        <v>506</v>
      </c>
      <c r="E515" s="4" t="s">
        <v>510</v>
      </c>
      <c r="F515" s="5">
        <v>17</v>
      </c>
      <c r="G515" s="6">
        <v>4.4681579999999999E-4</v>
      </c>
      <c r="H515" s="5">
        <f t="shared" si="22"/>
        <v>85091.000000400003</v>
      </c>
      <c r="I515" s="6">
        <f t="shared" si="23"/>
        <v>8.5761856427875657E-6</v>
      </c>
      <c r="J515" s="6"/>
      <c r="K515" s="6">
        <v>1.9050991699999999E-2</v>
      </c>
      <c r="L515" s="5">
        <v>18.117647058999999</v>
      </c>
      <c r="M515" s="5">
        <v>26.764705882000001</v>
      </c>
      <c r="N515" s="5">
        <v>5005.3529411999998</v>
      </c>
    </row>
    <row r="516" spans="1:14" x14ac:dyDescent="0.7">
      <c r="A516" s="4">
        <v>3</v>
      </c>
      <c r="B516" s="4" t="s">
        <v>9</v>
      </c>
      <c r="C516" s="4">
        <v>399110399</v>
      </c>
      <c r="D516" s="4">
        <f t="shared" si="24"/>
        <v>507</v>
      </c>
      <c r="E516" s="4" t="s">
        <v>492</v>
      </c>
      <c r="F516" s="5">
        <v>30</v>
      </c>
      <c r="G516" s="6">
        <v>7.8849840000000003E-4</v>
      </c>
      <c r="H516" s="5">
        <f t="shared" si="22"/>
        <v>76658.000000999993</v>
      </c>
      <c r="I516" s="6">
        <f t="shared" si="23"/>
        <v>7.7262370757224011E-6</v>
      </c>
      <c r="J516" s="6"/>
      <c r="K516" s="6">
        <v>9.7891200000000001E-3</v>
      </c>
      <c r="L516" s="5">
        <v>4.7666666666999999</v>
      </c>
      <c r="M516" s="5">
        <v>6.6666666667000003</v>
      </c>
      <c r="N516" s="5">
        <v>2555.2666666999999</v>
      </c>
    </row>
    <row r="517" spans="1:14" x14ac:dyDescent="0.7">
      <c r="A517" s="4">
        <v>3</v>
      </c>
      <c r="B517" s="4" t="s">
        <v>9</v>
      </c>
      <c r="C517" s="4">
        <v>334</v>
      </c>
      <c r="D517" s="4">
        <f t="shared" si="24"/>
        <v>508</v>
      </c>
      <c r="E517" s="4" t="s">
        <v>432</v>
      </c>
      <c r="F517" s="5">
        <v>64</v>
      </c>
      <c r="G517" s="6">
        <v>1.68213E-3</v>
      </c>
      <c r="H517" s="5">
        <f t="shared" si="22"/>
        <v>76514</v>
      </c>
      <c r="I517" s="6">
        <f t="shared" si="23"/>
        <v>7.7117235461936401E-6</v>
      </c>
      <c r="J517" s="6"/>
      <c r="K517" s="6">
        <v>1.2628457100000001E-2</v>
      </c>
      <c r="L517" s="5">
        <v>2.265625</v>
      </c>
      <c r="M517" s="5">
        <v>4.484375</v>
      </c>
      <c r="N517" s="5">
        <v>1195.53125</v>
      </c>
    </row>
    <row r="518" spans="1:14" x14ac:dyDescent="0.7">
      <c r="A518" s="4">
        <v>9</v>
      </c>
      <c r="B518" s="4" t="s">
        <v>4</v>
      </c>
      <c r="C518" s="4">
        <v>910100910</v>
      </c>
      <c r="D518" s="4">
        <f t="shared" si="24"/>
        <v>509</v>
      </c>
      <c r="E518" s="4" t="s">
        <v>546</v>
      </c>
      <c r="F518" s="5">
        <v>6</v>
      </c>
      <c r="G518" s="6">
        <v>1.5769969999999999E-4</v>
      </c>
      <c r="H518" s="5">
        <f t="shared" si="22"/>
        <v>75681</v>
      </c>
      <c r="I518" s="6">
        <f t="shared" si="23"/>
        <v>7.6277668099887723E-6</v>
      </c>
      <c r="J518" s="6"/>
      <c r="K518" s="6">
        <v>3.1324529300000001E-2</v>
      </c>
      <c r="L518" s="5">
        <v>15.833333333000001</v>
      </c>
      <c r="M518" s="5">
        <v>28.166666667000001</v>
      </c>
      <c r="N518" s="5">
        <v>12613.5</v>
      </c>
    </row>
    <row r="519" spans="1:14" x14ac:dyDescent="0.7">
      <c r="A519" s="4">
        <v>5</v>
      </c>
      <c r="B519" s="4" t="s">
        <v>14</v>
      </c>
      <c r="C519" s="4">
        <v>578</v>
      </c>
      <c r="D519" s="4">
        <f t="shared" si="24"/>
        <v>510</v>
      </c>
      <c r="E519" s="4" t="s">
        <v>431</v>
      </c>
      <c r="F519" s="5">
        <v>65</v>
      </c>
      <c r="G519" s="6">
        <v>1.7084133000000001E-3</v>
      </c>
      <c r="H519" s="5">
        <f t="shared" si="22"/>
        <v>73383.000002000001</v>
      </c>
      <c r="I519" s="6">
        <f t="shared" si="23"/>
        <v>7.3961550697356218E-6</v>
      </c>
      <c r="J519" s="6"/>
      <c r="K519" s="6">
        <v>9.7820170000000005E-3</v>
      </c>
      <c r="L519" s="5">
        <v>8.1692307692000004</v>
      </c>
      <c r="M519" s="5">
        <v>11.292307692</v>
      </c>
      <c r="N519" s="5">
        <v>1128.9692308000001</v>
      </c>
    </row>
    <row r="520" spans="1:14" x14ac:dyDescent="0.7">
      <c r="A520" s="4">
        <v>1</v>
      </c>
      <c r="B520" s="4" t="s">
        <v>6</v>
      </c>
      <c r="C520" s="4">
        <v>199390199</v>
      </c>
      <c r="D520" s="4">
        <f t="shared" si="24"/>
        <v>511</v>
      </c>
      <c r="E520" s="4" t="s">
        <v>499</v>
      </c>
      <c r="F520" s="5">
        <v>23</v>
      </c>
      <c r="G520" s="6">
        <v>6.0451549999999998E-4</v>
      </c>
      <c r="H520" s="5">
        <f t="shared" si="22"/>
        <v>70946.999999699998</v>
      </c>
      <c r="I520" s="6">
        <f t="shared" si="23"/>
        <v>7.1506345300139408E-6</v>
      </c>
      <c r="J520" s="6"/>
      <c r="K520" s="6">
        <v>7.8789862999999998E-3</v>
      </c>
      <c r="L520" s="5">
        <v>14.347826087</v>
      </c>
      <c r="M520" s="5">
        <v>16.652173912999999</v>
      </c>
      <c r="N520" s="5">
        <v>3084.6521739</v>
      </c>
    </row>
    <row r="521" spans="1:14" x14ac:dyDescent="0.7">
      <c r="A521" s="4">
        <v>9</v>
      </c>
      <c r="B521" s="4" t="s">
        <v>4</v>
      </c>
      <c r="C521" s="4">
        <v>921</v>
      </c>
      <c r="D521" s="4">
        <f t="shared" si="24"/>
        <v>512</v>
      </c>
      <c r="E521" s="4" t="s">
        <v>539</v>
      </c>
      <c r="F521" s="5">
        <v>8</v>
      </c>
      <c r="G521" s="6">
        <v>2.1026620000000001E-4</v>
      </c>
      <c r="H521" s="5">
        <f t="shared" si="22"/>
        <v>70389</v>
      </c>
      <c r="I521" s="6">
        <f t="shared" si="23"/>
        <v>7.0943946035107848E-6</v>
      </c>
      <c r="J521" s="6"/>
      <c r="K521" s="6">
        <v>2.3520657699999999E-2</v>
      </c>
      <c r="L521" s="5">
        <v>4.375</v>
      </c>
      <c r="M521" s="5">
        <v>10.5</v>
      </c>
      <c r="N521" s="5">
        <v>8798.625</v>
      </c>
    </row>
    <row r="522" spans="1:14" x14ac:dyDescent="0.7">
      <c r="A522" s="4">
        <v>7</v>
      </c>
      <c r="B522" s="4" t="s">
        <v>18</v>
      </c>
      <c r="C522" s="4">
        <v>708090708</v>
      </c>
      <c r="D522" s="4">
        <f t="shared" si="24"/>
        <v>513</v>
      </c>
      <c r="E522" s="4" t="s">
        <v>545</v>
      </c>
      <c r="F522" s="5">
        <v>6</v>
      </c>
      <c r="G522" s="6">
        <v>1.5769969999999999E-4</v>
      </c>
      <c r="H522" s="5">
        <f t="shared" ref="H522:H561" si="25">F522*N522</f>
        <v>65946</v>
      </c>
      <c r="I522" s="6">
        <f t="shared" si="23"/>
        <v>6.6465917476185507E-6</v>
      </c>
      <c r="J522" s="6"/>
      <c r="K522" s="6">
        <v>9.1710581999999999E-2</v>
      </c>
      <c r="L522" s="5">
        <v>41.666666667000001</v>
      </c>
      <c r="M522" s="5">
        <v>51.666666667000001</v>
      </c>
      <c r="N522" s="5">
        <v>10991</v>
      </c>
    </row>
    <row r="523" spans="1:14" x14ac:dyDescent="0.7">
      <c r="A523" s="4">
        <v>9</v>
      </c>
      <c r="B523" s="4" t="s">
        <v>4</v>
      </c>
      <c r="C523" s="4">
        <v>902280902</v>
      </c>
      <c r="D523" s="4">
        <f t="shared" si="24"/>
        <v>514</v>
      </c>
      <c r="E523" s="4" t="s">
        <v>524</v>
      </c>
      <c r="F523" s="5">
        <v>13</v>
      </c>
      <c r="G523" s="6">
        <v>3.4168270000000002E-4</v>
      </c>
      <c r="H523" s="5">
        <f t="shared" si="25"/>
        <v>64899.999999899999</v>
      </c>
      <c r="I523" s="6">
        <f t="shared" ref="I523:I562" si="26">H523/$H$562</f>
        <v>6.541167082458061E-6</v>
      </c>
      <c r="J523" s="6"/>
      <c r="K523" s="6">
        <v>1.3506974200000001E-2</v>
      </c>
      <c r="L523" s="5">
        <v>5.1538461538</v>
      </c>
      <c r="M523" s="5">
        <v>7.3846153846</v>
      </c>
      <c r="N523" s="5">
        <v>4992.3076922999999</v>
      </c>
    </row>
    <row r="524" spans="1:14" x14ac:dyDescent="0.7">
      <c r="A524" s="4">
        <v>9</v>
      </c>
      <c r="B524" s="4" t="s">
        <v>4</v>
      </c>
      <c r="C524" s="4">
        <v>981</v>
      </c>
      <c r="D524" s="4">
        <f t="shared" ref="D524:D561" si="27">1+D523</f>
        <v>515</v>
      </c>
      <c r="E524" s="4" t="s">
        <v>541</v>
      </c>
      <c r="F524" s="5">
        <v>7</v>
      </c>
      <c r="G524" s="6">
        <v>1.83983E-4</v>
      </c>
      <c r="H524" s="5">
        <f t="shared" si="25"/>
        <v>64558.000000200002</v>
      </c>
      <c r="I524" s="6">
        <f t="shared" si="26"/>
        <v>6.506697450096863E-6</v>
      </c>
      <c r="J524" s="6"/>
      <c r="K524" s="6">
        <v>4.2607056300000001E-2</v>
      </c>
      <c r="L524" s="5">
        <v>22.142857143000001</v>
      </c>
      <c r="M524" s="5">
        <v>36.142857143000001</v>
      </c>
      <c r="N524" s="5">
        <v>9222.5714286000002</v>
      </c>
    </row>
    <row r="525" spans="1:14" x14ac:dyDescent="0.7">
      <c r="A525" s="4">
        <v>9</v>
      </c>
      <c r="B525" s="4" t="s">
        <v>4</v>
      </c>
      <c r="C525" s="4">
        <v>902190902</v>
      </c>
      <c r="D525" s="4">
        <f t="shared" si="27"/>
        <v>516</v>
      </c>
      <c r="E525" s="4" t="s">
        <v>505</v>
      </c>
      <c r="F525" s="5">
        <v>21</v>
      </c>
      <c r="G525" s="6">
        <v>5.519489E-4</v>
      </c>
      <c r="H525" s="5">
        <f t="shared" si="25"/>
        <v>63228.0000009</v>
      </c>
      <c r="I525" s="6">
        <f t="shared" si="26"/>
        <v>6.3726488797562807E-6</v>
      </c>
      <c r="J525" s="6"/>
      <c r="K525" s="6">
        <v>1.59987542E-2</v>
      </c>
      <c r="L525" s="5">
        <v>7.3809523810000002</v>
      </c>
      <c r="M525" s="5">
        <v>11.285714285999999</v>
      </c>
      <c r="N525" s="5">
        <v>3010.8571428999999</v>
      </c>
    </row>
    <row r="526" spans="1:14" x14ac:dyDescent="0.7">
      <c r="A526" s="4">
        <v>3</v>
      </c>
      <c r="B526" s="4" t="s">
        <v>9</v>
      </c>
      <c r="C526" s="4">
        <v>323</v>
      </c>
      <c r="D526" s="4">
        <f t="shared" si="27"/>
        <v>517</v>
      </c>
      <c r="E526" s="4" t="s">
        <v>457</v>
      </c>
      <c r="F526" s="5">
        <v>46</v>
      </c>
      <c r="G526" s="6">
        <v>1.2090308999999999E-3</v>
      </c>
      <c r="H526" s="5">
        <f t="shared" si="25"/>
        <v>62385.999999799998</v>
      </c>
      <c r="I526" s="6">
        <f t="shared" si="26"/>
        <v>6.2877850478512967E-6</v>
      </c>
      <c r="J526" s="6"/>
      <c r="K526" s="6">
        <v>1.5962599300000001E-2</v>
      </c>
      <c r="L526" s="5">
        <v>2.9565217390999998</v>
      </c>
      <c r="M526" s="5">
        <v>4.7608695652000002</v>
      </c>
      <c r="N526" s="5">
        <v>1356.2173912999999</v>
      </c>
    </row>
    <row r="527" spans="1:14" x14ac:dyDescent="0.7">
      <c r="A527" s="4">
        <v>9</v>
      </c>
      <c r="B527" s="4" t="s">
        <v>4</v>
      </c>
      <c r="C527" s="4">
        <v>966</v>
      </c>
      <c r="D527" s="4">
        <f t="shared" si="27"/>
        <v>518</v>
      </c>
      <c r="E527" s="4" t="s">
        <v>523</v>
      </c>
      <c r="F527" s="5">
        <v>13</v>
      </c>
      <c r="G527" s="6">
        <v>3.4168270000000002E-4</v>
      </c>
      <c r="H527" s="5">
        <f t="shared" si="25"/>
        <v>53960.000000399996</v>
      </c>
      <c r="I527" s="6">
        <f t="shared" si="26"/>
        <v>5.4385419995777697E-6</v>
      </c>
      <c r="J527" s="6"/>
      <c r="K527" s="6">
        <v>1.47361934E-2</v>
      </c>
      <c r="L527" s="5">
        <v>19.153846154</v>
      </c>
      <c r="M527" s="5">
        <v>29.153846154</v>
      </c>
      <c r="N527" s="5">
        <v>4150.7692307999996</v>
      </c>
    </row>
    <row r="528" spans="1:14" x14ac:dyDescent="0.7">
      <c r="A528" s="4">
        <v>5</v>
      </c>
      <c r="B528" s="4" t="s">
        <v>14</v>
      </c>
      <c r="C528" s="4">
        <v>535</v>
      </c>
      <c r="D528" s="4">
        <f t="shared" si="27"/>
        <v>519</v>
      </c>
      <c r="E528" s="4" t="s">
        <v>530</v>
      </c>
      <c r="F528" s="5">
        <v>12</v>
      </c>
      <c r="G528" s="6">
        <v>3.1539939999999998E-4</v>
      </c>
      <c r="H528" s="5">
        <f t="shared" si="25"/>
        <v>52500.999999599997</v>
      </c>
      <c r="I528" s="6">
        <f t="shared" si="26"/>
        <v>5.2914917256401134E-6</v>
      </c>
      <c r="J528" s="6"/>
      <c r="K528" s="6">
        <v>1.3340731600000001E-2</v>
      </c>
      <c r="L528" s="5">
        <v>11.083333333000001</v>
      </c>
      <c r="M528" s="5">
        <v>13.083333333000001</v>
      </c>
      <c r="N528" s="5">
        <v>4375.0833333</v>
      </c>
    </row>
    <row r="529" spans="1:14" x14ac:dyDescent="0.7">
      <c r="A529" s="4">
        <v>9</v>
      </c>
      <c r="B529" s="4" t="s">
        <v>4</v>
      </c>
      <c r="C529" s="4">
        <v>902998902</v>
      </c>
      <c r="D529" s="4">
        <f t="shared" si="27"/>
        <v>520</v>
      </c>
      <c r="E529" s="4" t="s">
        <v>513</v>
      </c>
      <c r="F529" s="5">
        <v>16</v>
      </c>
      <c r="G529" s="6">
        <v>4.205325E-4</v>
      </c>
      <c r="H529" s="5">
        <f t="shared" si="25"/>
        <v>48225</v>
      </c>
      <c r="I529" s="6">
        <f t="shared" si="26"/>
        <v>4.8605205323886914E-6</v>
      </c>
      <c r="J529" s="6"/>
      <c r="K529" s="6">
        <v>8.6507054999999996E-3</v>
      </c>
      <c r="L529" s="5">
        <v>5.0625</v>
      </c>
      <c r="M529" s="5">
        <v>7.25</v>
      </c>
      <c r="N529" s="5">
        <v>3014.0625</v>
      </c>
    </row>
    <row r="530" spans="1:14" x14ac:dyDescent="0.7">
      <c r="A530" s="4">
        <v>5</v>
      </c>
      <c r="B530" s="4" t="s">
        <v>14</v>
      </c>
      <c r="C530" s="4">
        <v>539</v>
      </c>
      <c r="D530" s="4">
        <f t="shared" si="27"/>
        <v>521</v>
      </c>
      <c r="E530" s="4" t="s">
        <v>542</v>
      </c>
      <c r="F530" s="5">
        <v>7</v>
      </c>
      <c r="G530" s="6">
        <v>1.83983E-4</v>
      </c>
      <c r="H530" s="5">
        <f t="shared" si="25"/>
        <v>46417.999999699998</v>
      </c>
      <c r="I530" s="6">
        <f t="shared" si="26"/>
        <v>4.6783958957171616E-6</v>
      </c>
      <c r="J530" s="6"/>
      <c r="K530" s="6">
        <v>3.6498682999999997E-2</v>
      </c>
      <c r="L530" s="5">
        <v>8.4285714285999997</v>
      </c>
      <c r="M530" s="5">
        <v>8.7142857143000008</v>
      </c>
      <c r="N530" s="5">
        <v>6631.1428570999997</v>
      </c>
    </row>
    <row r="531" spans="1:14" x14ac:dyDescent="0.7">
      <c r="A531" s="4">
        <v>6</v>
      </c>
      <c r="B531" s="4" t="s">
        <v>35</v>
      </c>
      <c r="C531" s="4">
        <v>697</v>
      </c>
      <c r="D531" s="4">
        <f t="shared" si="27"/>
        <v>522</v>
      </c>
      <c r="E531" s="4" t="s">
        <v>466</v>
      </c>
      <c r="F531" s="5">
        <v>42</v>
      </c>
      <c r="G531" s="6">
        <v>1.1038978E-3</v>
      </c>
      <c r="H531" s="5">
        <f t="shared" si="25"/>
        <v>44554.999998600004</v>
      </c>
      <c r="I531" s="6">
        <f t="shared" si="26"/>
        <v>4.4906271086319013E-6</v>
      </c>
      <c r="J531" s="6"/>
      <c r="K531" s="6">
        <v>6.3367214000000002E-3</v>
      </c>
      <c r="L531" s="5">
        <v>5.3571428571000004</v>
      </c>
      <c r="M531" s="5">
        <v>6.6666666667000003</v>
      </c>
      <c r="N531" s="5">
        <v>1060.8333333</v>
      </c>
    </row>
    <row r="532" spans="1:14" x14ac:dyDescent="0.7">
      <c r="A532" s="4">
        <v>9</v>
      </c>
      <c r="B532" s="4" t="s">
        <v>4</v>
      </c>
      <c r="C532" s="4">
        <v>902250902</v>
      </c>
      <c r="D532" s="4">
        <f t="shared" si="27"/>
        <v>523</v>
      </c>
      <c r="E532" s="4" t="s">
        <v>515</v>
      </c>
      <c r="F532" s="5">
        <v>15</v>
      </c>
      <c r="G532" s="6">
        <v>3.9424920000000001E-4</v>
      </c>
      <c r="H532" s="5">
        <f t="shared" si="25"/>
        <v>43009.999999500003</v>
      </c>
      <c r="I532" s="6">
        <f t="shared" si="26"/>
        <v>4.334909032568323E-6</v>
      </c>
      <c r="J532" s="6"/>
      <c r="K532" s="6">
        <v>6.0562009999999998E-3</v>
      </c>
      <c r="L532" s="5">
        <v>8.0666666666999998</v>
      </c>
      <c r="M532" s="5">
        <v>9.8666666667000005</v>
      </c>
      <c r="N532" s="5">
        <v>2867.3333333</v>
      </c>
    </row>
    <row r="533" spans="1:14" x14ac:dyDescent="0.7">
      <c r="A533" s="4">
        <v>3</v>
      </c>
      <c r="B533" s="4" t="s">
        <v>9</v>
      </c>
      <c r="C533" s="4">
        <v>329</v>
      </c>
      <c r="D533" s="4">
        <f t="shared" si="27"/>
        <v>524</v>
      </c>
      <c r="E533" s="4" t="s">
        <v>493</v>
      </c>
      <c r="F533" s="5">
        <v>29</v>
      </c>
      <c r="G533" s="6">
        <v>7.6221519999999997E-4</v>
      </c>
      <c r="H533" s="5">
        <f t="shared" si="25"/>
        <v>38474.9999991</v>
      </c>
      <c r="I533" s="6">
        <f t="shared" si="26"/>
        <v>3.8778336439456798E-6</v>
      </c>
      <c r="J533" s="6"/>
      <c r="K533" s="6">
        <v>4.2816112000000003E-3</v>
      </c>
      <c r="L533" s="5">
        <v>4.1724137930999996</v>
      </c>
      <c r="M533" s="5">
        <v>6.0344827586000003</v>
      </c>
      <c r="N533" s="5">
        <v>1326.7241379</v>
      </c>
    </row>
    <row r="534" spans="1:14" x14ac:dyDescent="0.7">
      <c r="A534" s="4">
        <v>9</v>
      </c>
      <c r="B534" s="4" t="s">
        <v>4</v>
      </c>
      <c r="C534" s="4">
        <v>957</v>
      </c>
      <c r="D534" s="4">
        <f t="shared" si="27"/>
        <v>525</v>
      </c>
      <c r="E534" s="4" t="s">
        <v>525</v>
      </c>
      <c r="F534" s="5">
        <v>13</v>
      </c>
      <c r="G534" s="6">
        <v>3.4168270000000002E-4</v>
      </c>
      <c r="H534" s="5">
        <f t="shared" si="25"/>
        <v>37082.000000500004</v>
      </c>
      <c r="I534" s="6">
        <f t="shared" si="26"/>
        <v>3.737435404550912E-6</v>
      </c>
      <c r="J534" s="6"/>
      <c r="K534" s="6">
        <v>1.22649109E-2</v>
      </c>
      <c r="L534" s="5">
        <v>5.6153846154</v>
      </c>
      <c r="M534" s="5">
        <v>5.9230769231</v>
      </c>
      <c r="N534" s="5">
        <v>2852.4615385000002</v>
      </c>
    </row>
    <row r="535" spans="1:14" x14ac:dyDescent="0.7">
      <c r="A535" s="4">
        <v>3</v>
      </c>
      <c r="B535" s="4" t="s">
        <v>9</v>
      </c>
      <c r="C535" s="4">
        <v>331</v>
      </c>
      <c r="D535" s="4">
        <f t="shared" si="27"/>
        <v>526</v>
      </c>
      <c r="E535" s="4" t="s">
        <v>488</v>
      </c>
      <c r="F535" s="5">
        <v>32</v>
      </c>
      <c r="G535" s="6">
        <v>8.41065E-4</v>
      </c>
      <c r="H535" s="5">
        <f t="shared" si="25"/>
        <v>35676</v>
      </c>
      <c r="I535" s="6">
        <f t="shared" si="26"/>
        <v>3.595726915780175E-6</v>
      </c>
      <c r="J535" s="6"/>
      <c r="K535" s="6">
        <v>1.07308452E-2</v>
      </c>
      <c r="L535" s="5">
        <v>3.125</v>
      </c>
      <c r="M535" s="5">
        <v>5.5625</v>
      </c>
      <c r="N535" s="5">
        <v>1114.875</v>
      </c>
    </row>
    <row r="536" spans="1:14" x14ac:dyDescent="0.7">
      <c r="A536" s="4">
        <v>7</v>
      </c>
      <c r="B536" s="4" t="s">
        <v>18</v>
      </c>
      <c r="C536" s="4">
        <v>708070708</v>
      </c>
      <c r="D536" s="4">
        <f t="shared" si="27"/>
        <v>527</v>
      </c>
      <c r="E536" s="4" t="s">
        <v>543</v>
      </c>
      <c r="F536" s="5">
        <v>7</v>
      </c>
      <c r="G536" s="6">
        <v>1.83983E-4</v>
      </c>
      <c r="H536" s="5">
        <f t="shared" si="25"/>
        <v>33875.999999799998</v>
      </c>
      <c r="I536" s="6">
        <f t="shared" si="26"/>
        <v>3.4143077979103617E-6</v>
      </c>
      <c r="J536" s="6"/>
      <c r="K536" s="6">
        <v>1.23802485E-2</v>
      </c>
      <c r="L536" s="5">
        <v>13.857142856999999</v>
      </c>
      <c r="M536" s="5">
        <v>20.142857143000001</v>
      </c>
      <c r="N536" s="5">
        <v>4839.4285713999998</v>
      </c>
    </row>
    <row r="537" spans="1:14" x14ac:dyDescent="0.7">
      <c r="A537" s="4">
        <v>5</v>
      </c>
      <c r="B537" s="4" t="s">
        <v>14</v>
      </c>
      <c r="C537" s="4">
        <v>556</v>
      </c>
      <c r="D537" s="4">
        <f t="shared" si="27"/>
        <v>528</v>
      </c>
      <c r="E537" s="4" t="s">
        <v>533</v>
      </c>
      <c r="F537" s="5">
        <v>11</v>
      </c>
      <c r="G537" s="6">
        <v>2.8911609999999999E-4</v>
      </c>
      <c r="H537" s="5">
        <f t="shared" si="25"/>
        <v>29614.000000200002</v>
      </c>
      <c r="I537" s="6">
        <f t="shared" si="26"/>
        <v>2.9847476422422148E-6</v>
      </c>
      <c r="J537" s="6"/>
      <c r="K537" s="6">
        <v>9.7761236000000005E-3</v>
      </c>
      <c r="L537" s="5">
        <v>3.6363636364</v>
      </c>
      <c r="M537" s="5">
        <v>4.4545454544999998</v>
      </c>
      <c r="N537" s="5">
        <v>2692.1818182000002</v>
      </c>
    </row>
    <row r="538" spans="1:14" x14ac:dyDescent="0.7">
      <c r="A538" s="4">
        <v>8</v>
      </c>
      <c r="B538" s="4" t="s">
        <v>110</v>
      </c>
      <c r="C538" s="4">
        <v>800998800</v>
      </c>
      <c r="D538" s="4">
        <f t="shared" si="27"/>
        <v>529</v>
      </c>
      <c r="E538" s="4" t="s">
        <v>526</v>
      </c>
      <c r="F538" s="5">
        <v>13</v>
      </c>
      <c r="G538" s="6">
        <v>3.4168270000000002E-4</v>
      </c>
      <c r="H538" s="5">
        <f t="shared" si="25"/>
        <v>29213.999999600001</v>
      </c>
      <c r="I538" s="6">
        <f t="shared" si="26"/>
        <v>2.9444322826595961E-6</v>
      </c>
      <c r="J538" s="6"/>
      <c r="K538" s="6">
        <v>4.2412413999999999E-3</v>
      </c>
      <c r="L538" s="5">
        <v>3.5384615385</v>
      </c>
      <c r="M538" s="5">
        <v>15.692307692</v>
      </c>
      <c r="N538" s="5">
        <v>2247.2307691999999</v>
      </c>
    </row>
    <row r="539" spans="1:14" x14ac:dyDescent="0.7">
      <c r="A539" s="4">
        <v>1</v>
      </c>
      <c r="B539" s="4" t="s">
        <v>6</v>
      </c>
      <c r="C539" s="4">
        <v>469998469</v>
      </c>
      <c r="D539" s="4">
        <f t="shared" si="27"/>
        <v>530</v>
      </c>
      <c r="E539" s="4" t="s">
        <v>531</v>
      </c>
      <c r="F539" s="5">
        <v>12</v>
      </c>
      <c r="G539" s="6">
        <v>3.1539939999999998E-4</v>
      </c>
      <c r="H539" s="5">
        <f t="shared" si="25"/>
        <v>26868</v>
      </c>
      <c r="I539" s="6">
        <f t="shared" si="26"/>
        <v>2.7079826991025268E-6</v>
      </c>
      <c r="J539" s="6"/>
      <c r="K539" s="6">
        <v>9.6372385000000008E-3</v>
      </c>
      <c r="L539" s="5">
        <v>11.333333333000001</v>
      </c>
      <c r="M539" s="5">
        <v>12.75</v>
      </c>
      <c r="N539" s="5">
        <v>2239</v>
      </c>
    </row>
    <row r="540" spans="1:14" x14ac:dyDescent="0.7">
      <c r="A540" s="4">
        <v>9</v>
      </c>
      <c r="B540" s="4" t="s">
        <v>4</v>
      </c>
      <c r="C540" s="4">
        <v>910998910</v>
      </c>
      <c r="D540" s="4">
        <f t="shared" si="27"/>
        <v>531</v>
      </c>
      <c r="E540" s="4" t="s">
        <v>213</v>
      </c>
      <c r="F540" s="5">
        <v>8</v>
      </c>
      <c r="G540" s="6">
        <v>2.1026620000000001E-4</v>
      </c>
      <c r="H540" s="5">
        <f t="shared" si="25"/>
        <v>23087</v>
      </c>
      <c r="I540" s="6">
        <f t="shared" si="26"/>
        <v>2.3269017632194445E-6</v>
      </c>
      <c r="J540" s="6"/>
      <c r="K540" s="6">
        <v>1.13812811E-2</v>
      </c>
      <c r="L540" s="5">
        <v>9.75</v>
      </c>
      <c r="M540" s="5">
        <v>13.375</v>
      </c>
      <c r="N540" s="5">
        <v>2885.875</v>
      </c>
    </row>
    <row r="541" spans="1:14" x14ac:dyDescent="0.7">
      <c r="A541" s="4">
        <v>5</v>
      </c>
      <c r="B541" s="4" t="s">
        <v>14</v>
      </c>
      <c r="C541" s="4">
        <v>500310500</v>
      </c>
      <c r="D541" s="4">
        <f t="shared" si="27"/>
        <v>532</v>
      </c>
      <c r="E541" s="4" t="s">
        <v>550</v>
      </c>
      <c r="F541" s="5">
        <v>4</v>
      </c>
      <c r="G541" s="6">
        <v>1.051331E-4</v>
      </c>
      <c r="H541" s="5">
        <f t="shared" si="25"/>
        <v>22936</v>
      </c>
      <c r="I541" s="6">
        <f t="shared" si="26"/>
        <v>2.3116827149998347E-6</v>
      </c>
      <c r="J541" s="6"/>
      <c r="K541" s="6">
        <v>7.2780181000000003E-3</v>
      </c>
      <c r="L541" s="5">
        <v>2.5</v>
      </c>
      <c r="M541" s="5">
        <v>2.5</v>
      </c>
      <c r="N541" s="5">
        <v>5734</v>
      </c>
    </row>
    <row r="542" spans="1:14" x14ac:dyDescent="0.7">
      <c r="A542" s="4">
        <v>4</v>
      </c>
      <c r="B542" s="4" t="s">
        <v>68</v>
      </c>
      <c r="C542" s="4">
        <v>400998400</v>
      </c>
      <c r="D542" s="4">
        <f t="shared" si="27"/>
        <v>533</v>
      </c>
      <c r="E542" s="4" t="s">
        <v>519</v>
      </c>
      <c r="F542" s="5">
        <v>14</v>
      </c>
      <c r="G542" s="6">
        <v>3.6796589999999997E-4</v>
      </c>
      <c r="H542" s="5">
        <f t="shared" si="25"/>
        <v>21158.000000200002</v>
      </c>
      <c r="I542" s="6">
        <f t="shared" si="26"/>
        <v>2.1324809419440548E-6</v>
      </c>
      <c r="J542" s="6"/>
      <c r="K542" s="6">
        <v>3.3019559E-3</v>
      </c>
      <c r="L542" s="5">
        <v>3.5714285713999998</v>
      </c>
      <c r="M542" s="5">
        <v>4.3571428571000004</v>
      </c>
      <c r="N542" s="5">
        <v>1511.2857143000001</v>
      </c>
    </row>
    <row r="543" spans="1:14" x14ac:dyDescent="0.7">
      <c r="A543" s="4">
        <v>9</v>
      </c>
      <c r="B543" s="4" t="s">
        <v>4</v>
      </c>
      <c r="C543" s="4">
        <v>902186902</v>
      </c>
      <c r="D543" s="4">
        <f t="shared" si="27"/>
        <v>534</v>
      </c>
      <c r="E543" s="4" t="s">
        <v>536</v>
      </c>
      <c r="F543" s="5">
        <v>10</v>
      </c>
      <c r="G543" s="6">
        <v>2.6283280000000001E-4</v>
      </c>
      <c r="H543" s="5">
        <f t="shared" si="25"/>
        <v>20625</v>
      </c>
      <c r="I543" s="6">
        <f t="shared" si="26"/>
        <v>2.0787607253606379E-6</v>
      </c>
      <c r="J543" s="6"/>
      <c r="K543" s="6">
        <v>6.2667015999999997E-3</v>
      </c>
      <c r="L543" s="5">
        <v>2.4</v>
      </c>
      <c r="M543" s="5">
        <v>3.6</v>
      </c>
      <c r="N543" s="5">
        <v>2062.5</v>
      </c>
    </row>
    <row r="544" spans="1:14" x14ac:dyDescent="0.7">
      <c r="A544" s="4">
        <v>9</v>
      </c>
      <c r="B544" s="4" t="s">
        <v>4</v>
      </c>
      <c r="C544" s="4">
        <v>989</v>
      </c>
      <c r="D544" s="4">
        <f t="shared" si="27"/>
        <v>535</v>
      </c>
      <c r="E544" s="4" t="s">
        <v>556</v>
      </c>
      <c r="F544" s="5">
        <v>1</v>
      </c>
      <c r="G544" s="6">
        <v>2.62833E-5</v>
      </c>
      <c r="H544" s="5">
        <f t="shared" si="25"/>
        <v>19609</v>
      </c>
      <c r="I544" s="6">
        <f t="shared" si="26"/>
        <v>1.9763597121743878E-6</v>
      </c>
      <c r="J544" s="6"/>
      <c r="K544" s="6">
        <v>3.2376357600000003E-2</v>
      </c>
      <c r="L544" s="5">
        <v>12</v>
      </c>
      <c r="M544" s="5">
        <v>12</v>
      </c>
      <c r="N544" s="5">
        <v>19609</v>
      </c>
    </row>
    <row r="545" spans="1:14" x14ac:dyDescent="0.7">
      <c r="A545" s="4">
        <v>9</v>
      </c>
      <c r="B545" s="4" t="s">
        <v>4</v>
      </c>
      <c r="C545" s="4">
        <v>993</v>
      </c>
      <c r="D545" s="4">
        <f t="shared" si="27"/>
        <v>536</v>
      </c>
      <c r="E545" s="4" t="s">
        <v>552</v>
      </c>
      <c r="F545" s="5">
        <v>3</v>
      </c>
      <c r="G545" s="6">
        <v>7.8849800000000005E-5</v>
      </c>
      <c r="H545" s="5">
        <f t="shared" si="25"/>
        <v>15732.999999899999</v>
      </c>
      <c r="I545" s="6">
        <f t="shared" si="26"/>
        <v>1.5857038783947169E-6</v>
      </c>
      <c r="J545" s="6"/>
      <c r="K545" s="6">
        <v>4.8300715500000001E-2</v>
      </c>
      <c r="L545" s="5">
        <v>9</v>
      </c>
      <c r="M545" s="5">
        <v>10.333333333000001</v>
      </c>
      <c r="N545" s="5">
        <v>5244.3333333</v>
      </c>
    </row>
    <row r="546" spans="1:14" x14ac:dyDescent="0.7">
      <c r="A546" s="4">
        <v>5</v>
      </c>
      <c r="B546" s="4" t="s">
        <v>14</v>
      </c>
      <c r="C546" s="4">
        <v>500430500</v>
      </c>
      <c r="D546" s="4">
        <f t="shared" si="27"/>
        <v>537</v>
      </c>
      <c r="E546" s="4" t="s">
        <v>537</v>
      </c>
      <c r="F546" s="5">
        <v>9</v>
      </c>
      <c r="G546" s="6">
        <v>2.365495E-4</v>
      </c>
      <c r="H546" s="5">
        <f t="shared" si="25"/>
        <v>15666.000000299999</v>
      </c>
      <c r="I546" s="6">
        <f t="shared" si="26"/>
        <v>1.5789510557150729E-6</v>
      </c>
      <c r="J546" s="6"/>
      <c r="K546" s="6">
        <v>1.9506258799999999E-2</v>
      </c>
      <c r="L546" s="5">
        <v>4.7777777777999999</v>
      </c>
      <c r="M546" s="5">
        <v>5.4444444444000002</v>
      </c>
      <c r="N546" s="5">
        <v>1740.6666667</v>
      </c>
    </row>
    <row r="547" spans="1:14" x14ac:dyDescent="0.7">
      <c r="A547" s="4">
        <v>7</v>
      </c>
      <c r="B547" s="4" t="s">
        <v>18</v>
      </c>
      <c r="C547" s="4">
        <v>701100701</v>
      </c>
      <c r="D547" s="4">
        <f t="shared" si="27"/>
        <v>538</v>
      </c>
      <c r="E547" s="4" t="s">
        <v>538</v>
      </c>
      <c r="F547" s="5">
        <v>9</v>
      </c>
      <c r="G547" s="6">
        <v>2.365495E-4</v>
      </c>
      <c r="H547" s="5">
        <f t="shared" si="25"/>
        <v>13689</v>
      </c>
      <c r="I547" s="6">
        <f t="shared" si="26"/>
        <v>1.3796923912466314E-6</v>
      </c>
      <c r="J547" s="6"/>
      <c r="K547" s="6">
        <v>3.2323645999999999E-3</v>
      </c>
      <c r="L547" s="5">
        <v>1.1111111111</v>
      </c>
      <c r="M547" s="5">
        <v>2.6666666666999999</v>
      </c>
      <c r="N547" s="5">
        <v>1521</v>
      </c>
    </row>
    <row r="548" spans="1:14" x14ac:dyDescent="0.7">
      <c r="A548" s="4">
        <v>9</v>
      </c>
      <c r="B548" s="4" t="s">
        <v>4</v>
      </c>
      <c r="C548" s="4">
        <v>910800910</v>
      </c>
      <c r="D548" s="4">
        <f t="shared" si="27"/>
        <v>539</v>
      </c>
      <c r="E548" s="4" t="s">
        <v>553</v>
      </c>
      <c r="F548" s="5">
        <v>3</v>
      </c>
      <c r="G548" s="6">
        <v>7.8849800000000005E-5</v>
      </c>
      <c r="H548" s="5">
        <f t="shared" si="25"/>
        <v>13538.000000100001</v>
      </c>
      <c r="I548" s="6">
        <f t="shared" si="26"/>
        <v>1.3644733430371002E-6</v>
      </c>
      <c r="J548" s="6"/>
      <c r="K548" s="6">
        <v>9.7659649999999997E-3</v>
      </c>
      <c r="L548" s="5">
        <v>3.3333333333000001</v>
      </c>
      <c r="M548" s="5">
        <v>3.6666666666999999</v>
      </c>
      <c r="N548" s="5">
        <v>4512.6666667</v>
      </c>
    </row>
    <row r="549" spans="1:14" x14ac:dyDescent="0.7">
      <c r="A549" s="4">
        <v>5</v>
      </c>
      <c r="B549" s="4" t="s">
        <v>14</v>
      </c>
      <c r="C549" s="4">
        <v>500340500</v>
      </c>
      <c r="D549" s="4">
        <f t="shared" si="27"/>
        <v>540</v>
      </c>
      <c r="E549" s="4" t="s">
        <v>540</v>
      </c>
      <c r="F549" s="5">
        <v>8</v>
      </c>
      <c r="G549" s="6">
        <v>2.1026620000000001E-4</v>
      </c>
      <c r="H549" s="5">
        <f t="shared" si="25"/>
        <v>11565</v>
      </c>
      <c r="I549" s="6">
        <f t="shared" si="26"/>
        <v>1.1656178321840376E-6</v>
      </c>
      <c r="J549" s="6"/>
      <c r="K549" s="6">
        <v>1.03997142E-2</v>
      </c>
      <c r="L549" s="5">
        <v>3.875</v>
      </c>
      <c r="M549" s="5">
        <v>4.25</v>
      </c>
      <c r="N549" s="5">
        <v>1445.625</v>
      </c>
    </row>
    <row r="550" spans="1:14" x14ac:dyDescent="0.7">
      <c r="A550" s="4">
        <v>9</v>
      </c>
      <c r="B550" s="4" t="s">
        <v>4</v>
      </c>
      <c r="C550" s="4">
        <v>902220902</v>
      </c>
      <c r="D550" s="4">
        <f t="shared" si="27"/>
        <v>541</v>
      </c>
      <c r="E550" s="4" t="s">
        <v>544</v>
      </c>
      <c r="F550" s="5">
        <v>7</v>
      </c>
      <c r="G550" s="6">
        <v>1.83983E-4</v>
      </c>
      <c r="H550" s="5">
        <f t="shared" si="25"/>
        <v>11108.0000003</v>
      </c>
      <c r="I550" s="6">
        <f t="shared" si="26"/>
        <v>1.1195575339602226E-6</v>
      </c>
      <c r="J550" s="6"/>
      <c r="K550" s="6">
        <v>7.4037132999999998E-3</v>
      </c>
      <c r="L550" s="5">
        <v>1.7142857143000001</v>
      </c>
      <c r="M550" s="5">
        <v>3</v>
      </c>
      <c r="N550" s="5">
        <v>1586.8571429000001</v>
      </c>
    </row>
    <row r="551" spans="1:14" x14ac:dyDescent="0.7">
      <c r="A551" s="4">
        <v>5</v>
      </c>
      <c r="B551" s="4" t="s">
        <v>14</v>
      </c>
      <c r="C551" s="4">
        <v>500240500</v>
      </c>
      <c r="D551" s="4">
        <f t="shared" si="27"/>
        <v>542</v>
      </c>
      <c r="E551" s="4" t="s">
        <v>549</v>
      </c>
      <c r="F551" s="5">
        <v>4</v>
      </c>
      <c r="G551" s="6">
        <v>1.051331E-4</v>
      </c>
      <c r="H551" s="5">
        <f t="shared" si="25"/>
        <v>10711</v>
      </c>
      <c r="I551" s="6">
        <f t="shared" si="26"/>
        <v>1.0795445396042565E-6</v>
      </c>
      <c r="J551" s="6"/>
      <c r="K551" s="6">
        <v>9.1433830999999993E-3</v>
      </c>
      <c r="L551" s="5">
        <v>8.5</v>
      </c>
      <c r="M551" s="5">
        <v>9.25</v>
      </c>
      <c r="N551" s="5">
        <v>2677.75</v>
      </c>
    </row>
    <row r="552" spans="1:14" x14ac:dyDescent="0.7">
      <c r="A552" s="4">
        <v>9</v>
      </c>
      <c r="B552" s="4" t="s">
        <v>4</v>
      </c>
      <c r="C552" s="4">
        <v>920998920</v>
      </c>
      <c r="D552" s="4">
        <f t="shared" si="27"/>
        <v>543</v>
      </c>
      <c r="E552" s="4" t="s">
        <v>500</v>
      </c>
      <c r="F552" s="5">
        <v>23</v>
      </c>
      <c r="G552" s="6">
        <v>6.0451549999999998E-4</v>
      </c>
      <c r="H552" s="5">
        <f t="shared" si="25"/>
        <v>9523.9999999600004</v>
      </c>
      <c r="I552" s="6">
        <f t="shared" si="26"/>
        <v>9.5990871021825768E-7</v>
      </c>
      <c r="J552" s="6"/>
      <c r="K552" s="6">
        <v>2.4570832000000002E-3</v>
      </c>
      <c r="L552" s="5">
        <v>3.5652173913</v>
      </c>
      <c r="M552" s="5">
        <v>3.9565217390999998</v>
      </c>
      <c r="N552" s="5">
        <v>414.08695652</v>
      </c>
    </row>
    <row r="553" spans="1:14" x14ac:dyDescent="0.7">
      <c r="A553" s="4">
        <v>3</v>
      </c>
      <c r="B553" s="4" t="s">
        <v>9</v>
      </c>
      <c r="C553" s="4">
        <v>911998911</v>
      </c>
      <c r="D553" s="4">
        <f t="shared" si="27"/>
        <v>544</v>
      </c>
      <c r="E553" s="4" t="s">
        <v>548</v>
      </c>
      <c r="F553" s="5">
        <v>5</v>
      </c>
      <c r="G553" s="6">
        <v>1.314164E-4</v>
      </c>
      <c r="H553" s="5">
        <f t="shared" si="25"/>
        <v>8755</v>
      </c>
      <c r="I553" s="6">
        <f t="shared" si="26"/>
        <v>8.8240243154096409E-7</v>
      </c>
      <c r="J553" s="6"/>
      <c r="K553" s="6">
        <v>2.2997973999999998E-3</v>
      </c>
      <c r="L553" s="5">
        <v>3</v>
      </c>
      <c r="M553" s="5">
        <v>3.2</v>
      </c>
      <c r="N553" s="5">
        <v>1751</v>
      </c>
    </row>
    <row r="554" spans="1:14" x14ac:dyDescent="0.7">
      <c r="A554" s="4">
        <v>9</v>
      </c>
      <c r="B554" s="4" t="s">
        <v>4</v>
      </c>
      <c r="C554" s="4">
        <v>997</v>
      </c>
      <c r="D554" s="4">
        <f t="shared" si="27"/>
        <v>545</v>
      </c>
      <c r="E554" s="4" t="s">
        <v>551</v>
      </c>
      <c r="F554" s="5">
        <v>4</v>
      </c>
      <c r="G554" s="6">
        <v>1.051331E-4</v>
      </c>
      <c r="H554" s="5">
        <f t="shared" si="25"/>
        <v>8670</v>
      </c>
      <c r="I554" s="6">
        <f t="shared" si="26"/>
        <v>8.738354176425081E-7</v>
      </c>
      <c r="J554" s="6"/>
      <c r="K554" s="6">
        <v>7.0626418999999996E-3</v>
      </c>
      <c r="L554" s="5">
        <v>7.5</v>
      </c>
      <c r="M554" s="5">
        <v>14.25</v>
      </c>
      <c r="N554" s="5">
        <v>2167.5</v>
      </c>
    </row>
    <row r="555" spans="1:14" x14ac:dyDescent="0.7">
      <c r="A555" s="4">
        <v>5</v>
      </c>
      <c r="B555" s="4" t="s">
        <v>14</v>
      </c>
      <c r="C555" s="4">
        <v>500090500</v>
      </c>
      <c r="D555" s="4">
        <f t="shared" si="27"/>
        <v>546</v>
      </c>
      <c r="E555" s="4" t="s">
        <v>555</v>
      </c>
      <c r="F555" s="5">
        <v>2</v>
      </c>
      <c r="G555" s="6">
        <v>5.2566599999999999E-5</v>
      </c>
      <c r="H555" s="5">
        <f t="shared" si="25"/>
        <v>8478</v>
      </c>
      <c r="I555" s="6">
        <f t="shared" si="26"/>
        <v>8.5448404507187813E-7</v>
      </c>
      <c r="J555" s="6"/>
      <c r="K555" s="6">
        <v>0.1519797849</v>
      </c>
      <c r="L555" s="5">
        <v>4.5</v>
      </c>
      <c r="M555" s="5">
        <v>6</v>
      </c>
      <c r="N555" s="5">
        <v>4239</v>
      </c>
    </row>
    <row r="556" spans="1:14" x14ac:dyDescent="0.7">
      <c r="A556" s="4">
        <v>9</v>
      </c>
      <c r="B556" s="4" t="s">
        <v>4</v>
      </c>
      <c r="C556" s="4">
        <v>904998904</v>
      </c>
      <c r="D556" s="4">
        <f t="shared" si="27"/>
        <v>547</v>
      </c>
      <c r="E556" s="4" t="s">
        <v>554</v>
      </c>
      <c r="F556" s="5">
        <v>3</v>
      </c>
      <c r="G556" s="6">
        <v>7.8849800000000005E-5</v>
      </c>
      <c r="H556" s="5">
        <f t="shared" si="25"/>
        <v>6641.0000000999999</v>
      </c>
      <c r="I556" s="6">
        <f t="shared" si="26"/>
        <v>6.6933575647650283E-7</v>
      </c>
      <c r="J556" s="6"/>
      <c r="K556" s="6">
        <v>3.7221440000000001E-3</v>
      </c>
      <c r="L556" s="5">
        <v>3</v>
      </c>
      <c r="M556" s="5">
        <v>3.3333333333000001</v>
      </c>
      <c r="N556" s="5">
        <v>2213.6666667</v>
      </c>
    </row>
    <row r="557" spans="1:14" x14ac:dyDescent="0.7">
      <c r="A557" s="4">
        <v>9</v>
      </c>
      <c r="B557" s="4" t="s">
        <v>4</v>
      </c>
      <c r="C557" s="4">
        <v>991</v>
      </c>
      <c r="D557" s="4">
        <f t="shared" si="27"/>
        <v>548</v>
      </c>
      <c r="E557" s="4" t="s">
        <v>558</v>
      </c>
      <c r="F557" s="5">
        <v>1</v>
      </c>
      <c r="G557" s="6">
        <v>2.62833E-5</v>
      </c>
      <c r="H557" s="5">
        <f t="shared" si="25"/>
        <v>3683</v>
      </c>
      <c r="I557" s="6">
        <f t="shared" si="26"/>
        <v>3.7120367280015652E-7</v>
      </c>
      <c r="J557" s="6"/>
      <c r="K557" s="6">
        <v>4.8350084999999998E-3</v>
      </c>
      <c r="L557" s="5">
        <v>6</v>
      </c>
      <c r="M557" s="5">
        <v>7</v>
      </c>
      <c r="N557" s="5">
        <v>3683</v>
      </c>
    </row>
    <row r="558" spans="1:14" x14ac:dyDescent="0.7">
      <c r="A558" s="4">
        <v>2</v>
      </c>
      <c r="B558" s="4" t="s">
        <v>0</v>
      </c>
      <c r="C558" s="4">
        <v>299998299</v>
      </c>
      <c r="D558" s="4">
        <f t="shared" si="27"/>
        <v>549</v>
      </c>
      <c r="E558" s="4" t="s">
        <v>547</v>
      </c>
      <c r="F558" s="5">
        <v>5</v>
      </c>
      <c r="G558" s="6">
        <v>1.314164E-4</v>
      </c>
      <c r="H558" s="5">
        <f t="shared" si="25"/>
        <v>1585</v>
      </c>
      <c r="I558" s="6">
        <f t="shared" si="26"/>
        <v>1.5974961210650236E-7</v>
      </c>
      <c r="J558" s="6"/>
      <c r="K558" s="6">
        <v>2.5118076999999998E-3</v>
      </c>
      <c r="L558" s="5">
        <v>1.8</v>
      </c>
      <c r="M558" s="5">
        <v>2.2000000000000002</v>
      </c>
      <c r="N558" s="5">
        <v>317</v>
      </c>
    </row>
    <row r="559" spans="1:14" x14ac:dyDescent="0.7">
      <c r="A559" s="4">
        <v>9</v>
      </c>
      <c r="B559" s="4" t="s">
        <v>4</v>
      </c>
      <c r="C559" s="4">
        <v>967</v>
      </c>
      <c r="D559" s="4">
        <f t="shared" si="27"/>
        <v>550</v>
      </c>
      <c r="E559" s="4" t="s">
        <v>559</v>
      </c>
      <c r="F559" s="5">
        <v>1</v>
      </c>
      <c r="G559" s="6">
        <v>2.62833E-5</v>
      </c>
      <c r="H559" s="5">
        <f t="shared" si="25"/>
        <v>825</v>
      </c>
      <c r="I559" s="6">
        <f t="shared" si="26"/>
        <v>8.3150429014425508E-8</v>
      </c>
      <c r="J559" s="6"/>
      <c r="K559" s="6">
        <v>1.5559579E-3</v>
      </c>
      <c r="L559" s="5">
        <v>3</v>
      </c>
      <c r="M559" s="5">
        <v>3</v>
      </c>
      <c r="N559" s="5">
        <v>825</v>
      </c>
    </row>
    <row r="560" spans="1:14" x14ac:dyDescent="0.7">
      <c r="A560" s="4">
        <v>7</v>
      </c>
      <c r="B560" s="4" t="s">
        <v>18</v>
      </c>
      <c r="C560" s="4">
        <v>708080708</v>
      </c>
      <c r="D560" s="4">
        <f t="shared" si="27"/>
        <v>551</v>
      </c>
      <c r="E560" s="4" t="s">
        <v>557</v>
      </c>
      <c r="F560" s="5">
        <v>1</v>
      </c>
      <c r="G560" s="6">
        <v>2.62833E-5</v>
      </c>
      <c r="H560" s="5">
        <f t="shared" si="25"/>
        <v>459</v>
      </c>
      <c r="I560" s="6">
        <f t="shared" si="26"/>
        <v>4.6261875051662191E-8</v>
      </c>
      <c r="J560" s="6"/>
      <c r="K560" s="6">
        <v>6.1064031000000003E-3</v>
      </c>
      <c r="L560" s="5">
        <v>1</v>
      </c>
      <c r="M560" s="5">
        <v>1</v>
      </c>
      <c r="N560" s="5">
        <v>459</v>
      </c>
    </row>
    <row r="561" spans="1:14" x14ac:dyDescent="0.7">
      <c r="A561" s="4">
        <v>2</v>
      </c>
      <c r="B561" s="4" t="s">
        <v>0</v>
      </c>
      <c r="C561" s="4">
        <v>299030299</v>
      </c>
      <c r="D561" s="4">
        <f t="shared" si="27"/>
        <v>552</v>
      </c>
      <c r="E561" s="4" t="s">
        <v>560</v>
      </c>
      <c r="F561" s="5">
        <v>1</v>
      </c>
      <c r="G561" s="6">
        <v>2.62833E-5</v>
      </c>
      <c r="H561" s="5">
        <f t="shared" si="25"/>
        <v>322</v>
      </c>
      <c r="I561" s="6">
        <f t="shared" si="26"/>
        <v>3.245386441532729E-8</v>
      </c>
      <c r="J561" s="6"/>
      <c r="K561" s="6">
        <v>8.2843429999999996E-4</v>
      </c>
      <c r="L561" s="5">
        <v>2</v>
      </c>
      <c r="M561" s="5">
        <v>2</v>
      </c>
      <c r="N561" s="5">
        <v>322</v>
      </c>
    </row>
    <row r="562" spans="1:14" x14ac:dyDescent="0.7">
      <c r="A562" s="4"/>
      <c r="B562" s="4"/>
      <c r="C562" s="4"/>
      <c r="D562" s="4"/>
      <c r="E562" s="4" t="s">
        <v>579</v>
      </c>
      <c r="F562" s="5"/>
      <c r="G562" s="6"/>
      <c r="H562" s="5">
        <f>SUM(H10:H561)</f>
        <v>9921776830.0013618</v>
      </c>
      <c r="I562" s="6">
        <f t="shared" si="26"/>
        <v>1</v>
      </c>
      <c r="J562" s="6"/>
      <c r="K562" s="6"/>
      <c r="L562" s="5"/>
      <c r="M562" s="5"/>
      <c r="N562" s="5"/>
    </row>
  </sheetData>
  <mergeCells count="1">
    <mergeCell ref="K8:N8"/>
  </mergeCells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B104A-B267-42B7-AB6F-9DBF1BBAF979}">
  <dimension ref="A1:O61"/>
  <sheetViews>
    <sheetView tabSelected="1" topLeftCell="A4" workbookViewId="0">
      <selection activeCell="I1" sqref="I1"/>
    </sheetView>
  </sheetViews>
  <sheetFormatPr defaultRowHeight="17.649999999999999" x14ac:dyDescent="0.7"/>
  <cols>
    <col min="1" max="1" width="6.25" customWidth="1"/>
    <col min="2" max="2" width="10.375" customWidth="1"/>
    <col min="3" max="3" width="10.5625" customWidth="1"/>
    <col min="4" max="4" width="6.125" customWidth="1"/>
    <col min="5" max="5" width="33.0625" customWidth="1"/>
    <col min="6" max="6" width="9" style="1"/>
    <col min="7" max="7" width="9" style="2"/>
    <col min="8" max="8" width="11.9375" style="2" customWidth="1"/>
    <col min="9" max="9" width="8.0625" style="2" customWidth="1"/>
    <col min="10" max="10" width="9.9375" style="2" customWidth="1"/>
    <col min="11" max="11" width="7.8125" style="2" customWidth="1"/>
    <col min="12" max="12" width="7.6875" style="1" customWidth="1"/>
    <col min="13" max="13" width="6.8125" style="1" customWidth="1"/>
    <col min="14" max="14" width="7.75" style="1" customWidth="1"/>
    <col min="15" max="15" width="10.6875" customWidth="1"/>
  </cols>
  <sheetData>
    <row r="1" spans="1:15" x14ac:dyDescent="0.7">
      <c r="A1" t="s">
        <v>571</v>
      </c>
    </row>
    <row r="2" spans="1:15" x14ac:dyDescent="0.7">
      <c r="A2" t="s">
        <v>581</v>
      </c>
    </row>
    <row r="3" spans="1:15" x14ac:dyDescent="0.7">
      <c r="A3" t="s">
        <v>585</v>
      </c>
    </row>
    <row r="4" spans="1:15" x14ac:dyDescent="0.7">
      <c r="A4" t="s">
        <v>572</v>
      </c>
    </row>
    <row r="5" spans="1:15" x14ac:dyDescent="0.7">
      <c r="A5" t="s">
        <v>580</v>
      </c>
    </row>
    <row r="6" spans="1:15" x14ac:dyDescent="0.7">
      <c r="A6" t="s">
        <v>584</v>
      </c>
    </row>
    <row r="7" spans="1:15" x14ac:dyDescent="0.7">
      <c r="A7" t="s">
        <v>583</v>
      </c>
    </row>
    <row r="10" spans="1:15" ht="44.75" customHeight="1" x14ac:dyDescent="0.7">
      <c r="A10" s="10" t="s">
        <v>561</v>
      </c>
      <c r="B10" s="10" t="s">
        <v>562</v>
      </c>
      <c r="C10" s="10" t="s">
        <v>563</v>
      </c>
      <c r="D10" s="10" t="s">
        <v>575</v>
      </c>
      <c r="E10" s="10" t="s">
        <v>564</v>
      </c>
      <c r="F10" s="11" t="s">
        <v>565</v>
      </c>
      <c r="G10" s="12" t="s">
        <v>566</v>
      </c>
      <c r="H10" s="10" t="s">
        <v>574</v>
      </c>
      <c r="I10" s="10" t="s">
        <v>576</v>
      </c>
      <c r="J10" s="10" t="s">
        <v>577</v>
      </c>
      <c r="K10" s="12" t="s">
        <v>568</v>
      </c>
      <c r="L10" s="11" t="s">
        <v>569</v>
      </c>
      <c r="M10" s="11" t="s">
        <v>570</v>
      </c>
      <c r="N10" s="11" t="s">
        <v>567</v>
      </c>
      <c r="O10" s="11" t="s">
        <v>578</v>
      </c>
    </row>
    <row r="11" spans="1:15" x14ac:dyDescent="0.7">
      <c r="A11" s="4">
        <v>1</v>
      </c>
      <c r="B11" s="4" t="s">
        <v>6</v>
      </c>
      <c r="C11" s="4">
        <v>110010110</v>
      </c>
      <c r="D11" s="4">
        <v>1</v>
      </c>
      <c r="E11" s="4" t="s">
        <v>7</v>
      </c>
      <c r="F11" s="5">
        <v>18628</v>
      </c>
      <c r="G11" s="6">
        <v>0.4896049623</v>
      </c>
      <c r="H11" s="5">
        <v>482238980.00324804</v>
      </c>
      <c r="I11" s="6">
        <v>4.8604094636059442E-2</v>
      </c>
      <c r="J11" s="6">
        <v>4.8604094636059442E-2</v>
      </c>
      <c r="K11" s="6">
        <v>9.7632712199999999E-2</v>
      </c>
      <c r="L11" s="5">
        <v>90.303145802000003</v>
      </c>
      <c r="M11" s="5">
        <v>108.73786773</v>
      </c>
      <c r="N11" s="5">
        <v>25887.855916</v>
      </c>
      <c r="O11" s="5">
        <v>238.07580980234474</v>
      </c>
    </row>
    <row r="12" spans="1:15" x14ac:dyDescent="0.7">
      <c r="A12" s="4">
        <v>7</v>
      </c>
      <c r="B12" s="4" t="s">
        <v>18</v>
      </c>
      <c r="C12" s="4">
        <v>706</v>
      </c>
      <c r="D12" s="4">
        <v>2</v>
      </c>
      <c r="E12" s="4" t="s">
        <v>197</v>
      </c>
      <c r="F12" s="5">
        <v>550</v>
      </c>
      <c r="G12" s="6">
        <v>1.44558047E-2</v>
      </c>
      <c r="H12" s="5">
        <v>31000354.999900002</v>
      </c>
      <c r="I12" s="6">
        <v>3.1244761428377891E-3</v>
      </c>
      <c r="J12" s="6">
        <v>3.1244761428377891E-3</v>
      </c>
      <c r="K12" s="6">
        <v>0.13350102680000001</v>
      </c>
      <c r="L12" s="5">
        <v>143.60181818000001</v>
      </c>
      <c r="M12" s="5">
        <v>192.33454545000001</v>
      </c>
      <c r="N12" s="5">
        <v>56364.281818000003</v>
      </c>
      <c r="O12" s="5">
        <v>293.05334455714126</v>
      </c>
    </row>
    <row r="13" spans="1:15" x14ac:dyDescent="0.7">
      <c r="A13" s="4">
        <v>5</v>
      </c>
      <c r="B13" s="4" t="s">
        <v>14</v>
      </c>
      <c r="C13" s="4">
        <v>536</v>
      </c>
      <c r="D13" s="4">
        <v>2</v>
      </c>
      <c r="E13" s="4" t="s">
        <v>21</v>
      </c>
      <c r="F13" s="5">
        <v>7625</v>
      </c>
      <c r="G13" s="6">
        <v>0.20041001920000001</v>
      </c>
      <c r="H13" s="5">
        <v>327394707.99812502</v>
      </c>
      <c r="I13" s="6">
        <v>3.2997588396480801E-2</v>
      </c>
      <c r="J13" s="6">
        <v>3.2997588396480801E-2</v>
      </c>
      <c r="K13" s="6">
        <v>0.14970593870000001</v>
      </c>
      <c r="L13" s="5">
        <v>158.42098361000001</v>
      </c>
      <c r="M13" s="5">
        <v>195.15645902</v>
      </c>
      <c r="N13" s="5">
        <v>42937.010885000003</v>
      </c>
      <c r="O13" s="5">
        <v>220.0132708935846</v>
      </c>
    </row>
    <row r="14" spans="1:15" x14ac:dyDescent="0.7">
      <c r="A14" s="4">
        <v>11</v>
      </c>
      <c r="B14" s="4" t="s">
        <v>26</v>
      </c>
      <c r="C14" s="4">
        <v>912</v>
      </c>
      <c r="D14" s="4">
        <v>3</v>
      </c>
      <c r="E14" s="4" t="s">
        <v>76</v>
      </c>
      <c r="F14" s="5">
        <v>2739</v>
      </c>
      <c r="G14" s="6">
        <v>7.1989907199999995E-2</v>
      </c>
      <c r="H14" s="5">
        <v>295329533.99697</v>
      </c>
      <c r="I14" s="6">
        <v>2.9765790851488994E-2</v>
      </c>
      <c r="J14" s="6">
        <v>2.9765790851488994E-2</v>
      </c>
      <c r="K14" s="6">
        <v>0.23029002009999999</v>
      </c>
      <c r="L14" s="5">
        <v>239.53778750999999</v>
      </c>
      <c r="M14" s="5">
        <v>287.94669586999999</v>
      </c>
      <c r="N14" s="5">
        <v>107823.85322999999</v>
      </c>
      <c r="O14" s="5">
        <v>374.45768531645001</v>
      </c>
    </row>
    <row r="15" spans="1:15" x14ac:dyDescent="0.7">
      <c r="A15" s="4">
        <v>2</v>
      </c>
      <c r="B15" s="4" t="s">
        <v>0</v>
      </c>
      <c r="C15" s="4">
        <v>200</v>
      </c>
      <c r="D15" s="4">
        <v>4</v>
      </c>
      <c r="E15" s="4" t="s">
        <v>1</v>
      </c>
      <c r="F15" s="5">
        <v>25499</v>
      </c>
      <c r="G15" s="6">
        <v>0.67019738740000001</v>
      </c>
      <c r="H15" s="5">
        <v>272152225.008174</v>
      </c>
      <c r="I15" s="6">
        <v>2.742978698989107E-2</v>
      </c>
      <c r="J15" s="6">
        <v>2.742978698989107E-2</v>
      </c>
      <c r="K15" s="6">
        <v>7.1945095599999995E-2</v>
      </c>
      <c r="L15" s="5">
        <v>35.204164869000003</v>
      </c>
      <c r="M15" s="5">
        <v>42.342287933000001</v>
      </c>
      <c r="N15" s="5">
        <v>10673.054826</v>
      </c>
      <c r="O15" s="5">
        <v>252.06608681345767</v>
      </c>
    </row>
    <row r="16" spans="1:15" x14ac:dyDescent="0.7">
      <c r="A16" s="4">
        <v>1</v>
      </c>
      <c r="B16" s="4" t="s">
        <v>6</v>
      </c>
      <c r="C16" s="4">
        <v>127</v>
      </c>
      <c r="D16" s="4">
        <v>5</v>
      </c>
      <c r="E16" s="4" t="s">
        <v>13</v>
      </c>
      <c r="F16" s="5">
        <v>11764</v>
      </c>
      <c r="G16" s="6">
        <v>0.30919652009999998</v>
      </c>
      <c r="H16" s="5">
        <v>241679212.00071201</v>
      </c>
      <c r="I16" s="6">
        <v>2.4358460802093935E-2</v>
      </c>
      <c r="J16" s="6">
        <v>2.4358460802093935E-2</v>
      </c>
      <c r="K16" s="6">
        <v>7.6708403600000002E-2</v>
      </c>
      <c r="L16" s="5">
        <v>82.133883033000004</v>
      </c>
      <c r="M16" s="5">
        <v>108.44372662000001</v>
      </c>
      <c r="N16" s="5">
        <v>20543.965658000001</v>
      </c>
      <c r="O16" s="5">
        <v>189.44356025303844</v>
      </c>
    </row>
    <row r="17" spans="1:15" x14ac:dyDescent="0.7">
      <c r="A17" s="4">
        <v>1</v>
      </c>
      <c r="B17" s="4" t="s">
        <v>6</v>
      </c>
      <c r="C17" s="4">
        <v>124</v>
      </c>
      <c r="D17" s="4">
        <v>6</v>
      </c>
      <c r="E17" s="4" t="s">
        <v>52</v>
      </c>
      <c r="F17" s="5">
        <v>4146</v>
      </c>
      <c r="G17" s="6">
        <v>0.1089704839</v>
      </c>
      <c r="H17" s="5">
        <v>239498656.999212</v>
      </c>
      <c r="I17" s="6">
        <v>2.4138686154985722E-2</v>
      </c>
      <c r="J17" s="6">
        <v>2.4138686154985722E-2</v>
      </c>
      <c r="K17" s="6">
        <v>0.1861492921</v>
      </c>
      <c r="L17" s="5">
        <v>212.06102267</v>
      </c>
      <c r="M17" s="5">
        <v>262.70863482999999</v>
      </c>
      <c r="N17" s="5">
        <v>57766.198021999997</v>
      </c>
      <c r="O17" s="5">
        <v>219.88694075236918</v>
      </c>
    </row>
    <row r="18" spans="1:15" x14ac:dyDescent="0.7">
      <c r="A18" s="4">
        <v>1</v>
      </c>
      <c r="B18" s="4" t="s">
        <v>6</v>
      </c>
      <c r="C18" s="4">
        <v>110040110</v>
      </c>
      <c r="D18" s="4">
        <v>7</v>
      </c>
      <c r="E18" s="4" t="s">
        <v>20</v>
      </c>
      <c r="F18" s="5">
        <v>8092</v>
      </c>
      <c r="G18" s="6">
        <v>0.2126843115</v>
      </c>
      <c r="H18" s="5">
        <v>221712431.00274798</v>
      </c>
      <c r="I18" s="6">
        <v>2.2346040916011771E-2</v>
      </c>
      <c r="J18" s="6">
        <v>2.2346040916011771E-2</v>
      </c>
      <c r="K18" s="6">
        <v>9.7833321200000004E-2</v>
      </c>
      <c r="L18" s="5">
        <v>109.97293623</v>
      </c>
      <c r="M18" s="5">
        <v>134.27137913999999</v>
      </c>
      <c r="N18" s="5">
        <v>27398.965768999999</v>
      </c>
      <c r="O18" s="5">
        <v>204.05663473845809</v>
      </c>
    </row>
    <row r="19" spans="1:15" x14ac:dyDescent="0.7">
      <c r="A19" s="4">
        <v>5</v>
      </c>
      <c r="B19" s="4" t="s">
        <v>14</v>
      </c>
      <c r="C19" s="4">
        <v>520</v>
      </c>
      <c r="D19" s="4">
        <v>8</v>
      </c>
      <c r="E19" s="4" t="s">
        <v>15</v>
      </c>
      <c r="F19" s="5">
        <v>10463</v>
      </c>
      <c r="G19" s="6">
        <v>0.27500197119999997</v>
      </c>
      <c r="H19" s="5">
        <v>214127399.99865502</v>
      </c>
      <c r="I19" s="6">
        <v>2.1581557786220194E-2</v>
      </c>
      <c r="J19" s="6">
        <v>2.1581557786220194E-2</v>
      </c>
      <c r="K19" s="6">
        <v>8.41575933E-2</v>
      </c>
      <c r="L19" s="5">
        <v>49.906527765</v>
      </c>
      <c r="M19" s="5">
        <v>62.664149860999999</v>
      </c>
      <c r="N19" s="5">
        <v>20465.201185000002</v>
      </c>
      <c r="O19" s="5">
        <v>326.58547559322807</v>
      </c>
    </row>
    <row r="20" spans="1:15" x14ac:dyDescent="0.7">
      <c r="A20" s="4">
        <v>2</v>
      </c>
      <c r="B20" s="4" t="s">
        <v>0</v>
      </c>
      <c r="C20" s="4">
        <v>202</v>
      </c>
      <c r="D20" s="4">
        <v>9</v>
      </c>
      <c r="E20" s="4" t="s">
        <v>2</v>
      </c>
      <c r="F20" s="5">
        <v>22789</v>
      </c>
      <c r="G20" s="6">
        <v>0.5989696954</v>
      </c>
      <c r="H20" s="5">
        <v>192690919.99919191</v>
      </c>
      <c r="I20" s="6">
        <v>1.9421009291051092E-2</v>
      </c>
      <c r="J20" s="6">
        <v>1.9421009291051092E-2</v>
      </c>
      <c r="K20" s="6">
        <v>5.5863579599999998E-2</v>
      </c>
      <c r="L20" s="5">
        <v>29.482118566</v>
      </c>
      <c r="M20" s="5">
        <v>34.605072622999998</v>
      </c>
      <c r="N20" s="5">
        <v>8455.4355171000007</v>
      </c>
      <c r="O20" s="5">
        <v>244.34092681198882</v>
      </c>
    </row>
    <row r="21" spans="1:15" x14ac:dyDescent="0.7">
      <c r="A21" s="4">
        <v>1</v>
      </c>
      <c r="B21" s="4" t="s">
        <v>6</v>
      </c>
      <c r="C21" s="4">
        <v>152</v>
      </c>
      <c r="D21" s="4">
        <v>10</v>
      </c>
      <c r="E21" s="4" t="s">
        <v>31</v>
      </c>
      <c r="F21" s="5">
        <v>5729</v>
      </c>
      <c r="G21" s="6">
        <v>0.150576918</v>
      </c>
      <c r="H21" s="5">
        <v>176053514.00048399</v>
      </c>
      <c r="I21" s="6">
        <v>1.774415178016656E-2</v>
      </c>
      <c r="J21" s="6">
        <v>1.774415178016656E-2</v>
      </c>
      <c r="K21" s="6">
        <v>0.1171738678</v>
      </c>
      <c r="L21" s="5">
        <v>116.43882004</v>
      </c>
      <c r="M21" s="5">
        <v>143.74620353</v>
      </c>
      <c r="N21" s="5">
        <v>30730.234595999998</v>
      </c>
      <c r="O21" s="5">
        <v>213.78119102524028</v>
      </c>
    </row>
    <row r="22" spans="1:15" x14ac:dyDescent="0.7">
      <c r="A22" s="4">
        <v>2</v>
      </c>
      <c r="B22" s="4" t="s">
        <v>0</v>
      </c>
      <c r="C22" s="4">
        <v>201</v>
      </c>
      <c r="D22" s="4">
        <v>11</v>
      </c>
      <c r="E22" s="4" t="s">
        <v>3</v>
      </c>
      <c r="F22" s="5">
        <v>22359</v>
      </c>
      <c r="G22" s="6">
        <v>0.58766788449999996</v>
      </c>
      <c r="H22" s="5">
        <v>175594062.00010109</v>
      </c>
      <c r="I22" s="6">
        <v>1.7697844348720047E-2</v>
      </c>
      <c r="J22" s="6">
        <v>1.7697844348720047E-2</v>
      </c>
      <c r="K22" s="6">
        <v>5.95890876E-2</v>
      </c>
      <c r="L22" s="5">
        <v>28.698331767999999</v>
      </c>
      <c r="M22" s="5">
        <v>33.269600607999998</v>
      </c>
      <c r="N22" s="5">
        <v>7853.3951428999999</v>
      </c>
      <c r="O22" s="5">
        <v>236.05318366856423</v>
      </c>
    </row>
    <row r="23" spans="1:15" x14ac:dyDescent="0.7">
      <c r="A23" s="4">
        <v>9</v>
      </c>
      <c r="B23" s="4" t="s">
        <v>4</v>
      </c>
      <c r="C23" s="4">
        <v>919</v>
      </c>
      <c r="D23" s="4">
        <v>12</v>
      </c>
      <c r="E23" s="4" t="s">
        <v>12</v>
      </c>
      <c r="F23" s="5">
        <v>11814</v>
      </c>
      <c r="G23" s="6">
        <v>0.3105106842</v>
      </c>
      <c r="H23" s="5">
        <v>174407495.00572199</v>
      </c>
      <c r="I23" s="6">
        <v>1.7578252161281283E-2</v>
      </c>
      <c r="J23" s="6">
        <v>1.7578252161281283E-2</v>
      </c>
      <c r="K23" s="6">
        <v>6.5175795800000005E-2</v>
      </c>
      <c r="L23" s="5">
        <v>50.669798544000002</v>
      </c>
      <c r="M23" s="5">
        <v>64.813864906000006</v>
      </c>
      <c r="N23" s="5">
        <v>14762.781023</v>
      </c>
      <c r="O23" s="5">
        <v>227.77195966342327</v>
      </c>
    </row>
    <row r="24" spans="1:15" x14ac:dyDescent="0.7">
      <c r="A24" s="4">
        <v>7</v>
      </c>
      <c r="B24" s="4" t="s">
        <v>18</v>
      </c>
      <c r="C24" s="4">
        <v>703</v>
      </c>
      <c r="D24" s="4">
        <v>13</v>
      </c>
      <c r="E24" s="13" t="s">
        <v>19</v>
      </c>
      <c r="F24" s="5">
        <v>8276</v>
      </c>
      <c r="G24" s="6">
        <v>0.21752043530000001</v>
      </c>
      <c r="H24" s="5">
        <v>155503073.997464</v>
      </c>
      <c r="I24" s="6">
        <v>1.567290583751647E-2</v>
      </c>
      <c r="J24" s="6">
        <v>1.567290583751647E-2</v>
      </c>
      <c r="K24" s="6">
        <v>6.6747493599999999E-2</v>
      </c>
      <c r="L24" s="5">
        <v>12.557757370999999</v>
      </c>
      <c r="M24" s="5">
        <v>21.876993717000001</v>
      </c>
      <c r="N24" s="5">
        <v>18789.641614</v>
      </c>
      <c r="O24" s="5">
        <v>858.8767660247164</v>
      </c>
    </row>
    <row r="25" spans="1:15" x14ac:dyDescent="0.7">
      <c r="A25" s="4">
        <v>5</v>
      </c>
      <c r="B25" s="4" t="s">
        <v>14</v>
      </c>
      <c r="C25" s="4">
        <v>512</v>
      </c>
      <c r="D25" s="4">
        <v>14</v>
      </c>
      <c r="E25" s="4" t="s">
        <v>23</v>
      </c>
      <c r="F25" s="5">
        <v>7479</v>
      </c>
      <c r="G25" s="6">
        <v>0.19657266009999999</v>
      </c>
      <c r="H25" s="5">
        <v>151550031.99948302</v>
      </c>
      <c r="I25" s="6">
        <v>1.5274485064129609E-2</v>
      </c>
      <c r="J25" s="6">
        <v>1.5274485064129609E-2</v>
      </c>
      <c r="K25" s="6">
        <v>8.6832507700000006E-2</v>
      </c>
      <c r="L25" s="5">
        <v>42.969915764</v>
      </c>
      <c r="M25" s="5">
        <v>50.524936488999998</v>
      </c>
      <c r="N25" s="5">
        <v>20263.408477000001</v>
      </c>
      <c r="O25" s="5">
        <v>401.05757443973499</v>
      </c>
    </row>
    <row r="26" spans="1:15" x14ac:dyDescent="0.7">
      <c r="A26" s="4">
        <v>1</v>
      </c>
      <c r="B26" s="4" t="s">
        <v>6</v>
      </c>
      <c r="C26" s="4">
        <v>632</v>
      </c>
      <c r="D26" s="4">
        <v>15</v>
      </c>
      <c r="E26" s="4" t="s">
        <v>65</v>
      </c>
      <c r="F26" s="5">
        <v>3178</v>
      </c>
      <c r="G26" s="6">
        <v>8.3528267700000006E-2</v>
      </c>
      <c r="H26" s="5">
        <v>148728319.00110799</v>
      </c>
      <c r="I26" s="6">
        <v>1.4990089129135107E-2</v>
      </c>
      <c r="J26" s="6">
        <v>1.4990089129135107E-2</v>
      </c>
      <c r="K26" s="6">
        <v>0.122066359</v>
      </c>
      <c r="L26" s="5">
        <v>32.920075519000001</v>
      </c>
      <c r="M26" s="5">
        <v>38.761799873999998</v>
      </c>
      <c r="N26" s="5">
        <v>46799.345185999999</v>
      </c>
      <c r="O26" s="5">
        <v>1207.3573811878455</v>
      </c>
    </row>
    <row r="27" spans="1:15" x14ac:dyDescent="0.7">
      <c r="A27" s="4">
        <v>1</v>
      </c>
      <c r="B27" s="4" t="s">
        <v>6</v>
      </c>
      <c r="C27" s="4">
        <v>900</v>
      </c>
      <c r="D27" s="4">
        <v>16</v>
      </c>
      <c r="E27" s="4" t="s">
        <v>29</v>
      </c>
      <c r="F27" s="5">
        <v>5830</v>
      </c>
      <c r="G27" s="6">
        <v>0.15323152940000001</v>
      </c>
      <c r="H27" s="5">
        <v>142190063.00114</v>
      </c>
      <c r="I27" s="6">
        <v>1.4331108775918767E-2</v>
      </c>
      <c r="J27" s="6">
        <v>1.4331108775918767E-2</v>
      </c>
      <c r="K27" s="6">
        <v>7.5816701599999994E-2</v>
      </c>
      <c r="L27" s="5">
        <v>88.676329331000005</v>
      </c>
      <c r="M27" s="5">
        <v>106.96089194</v>
      </c>
      <c r="N27" s="5">
        <v>24389.376157999999</v>
      </c>
      <c r="O27" s="5">
        <v>228.0214358317177</v>
      </c>
    </row>
    <row r="28" spans="1:15" x14ac:dyDescent="0.7">
      <c r="A28" s="4">
        <v>7</v>
      </c>
      <c r="B28" s="4" t="s">
        <v>18</v>
      </c>
      <c r="C28" s="4">
        <v>702</v>
      </c>
      <c r="D28" s="4">
        <v>17</v>
      </c>
      <c r="E28" s="4" t="s">
        <v>30</v>
      </c>
      <c r="F28" s="5">
        <v>5766</v>
      </c>
      <c r="G28" s="6">
        <v>0.15154939940000001</v>
      </c>
      <c r="H28" s="5">
        <v>127515584.00205</v>
      </c>
      <c r="I28" s="6">
        <v>1.2852091534297541E-2</v>
      </c>
      <c r="J28" s="6">
        <v>1.2852091534297541E-2</v>
      </c>
      <c r="K28" s="6">
        <v>6.0209915099999997E-2</v>
      </c>
      <c r="L28" s="5">
        <v>8.7962192161000008</v>
      </c>
      <c r="M28" s="5">
        <v>21.659729448</v>
      </c>
      <c r="N28" s="5">
        <v>22115.085674999998</v>
      </c>
      <c r="O28" s="5">
        <v>1021.0231724312717</v>
      </c>
    </row>
    <row r="29" spans="1:15" x14ac:dyDescent="0.7">
      <c r="A29" s="4">
        <v>1</v>
      </c>
      <c r="B29" s="4" t="s">
        <v>6</v>
      </c>
      <c r="C29" s="4">
        <v>117</v>
      </c>
      <c r="D29" s="4">
        <v>18</v>
      </c>
      <c r="E29" s="4" t="s">
        <v>48</v>
      </c>
      <c r="F29" s="5">
        <v>4491</v>
      </c>
      <c r="G29" s="6">
        <v>0.11803821589999999</v>
      </c>
      <c r="H29" s="5">
        <v>125587122.998301</v>
      </c>
      <c r="I29" s="6">
        <v>1.2657725037571094E-2</v>
      </c>
      <c r="J29" s="6">
        <v>1.2657725037571094E-2</v>
      </c>
      <c r="K29" s="6">
        <v>0.10389592960000001</v>
      </c>
      <c r="L29" s="5">
        <v>107.59897573000001</v>
      </c>
      <c r="M29" s="5">
        <v>127.49387664</v>
      </c>
      <c r="N29" s="5">
        <v>27964.177910999999</v>
      </c>
      <c r="O29" s="5">
        <v>219.33741955279524</v>
      </c>
    </row>
    <row r="30" spans="1:15" x14ac:dyDescent="0.7">
      <c r="A30" s="4">
        <v>9</v>
      </c>
      <c r="B30" s="4" t="s">
        <v>4</v>
      </c>
      <c r="C30" s="4">
        <v>815</v>
      </c>
      <c r="D30" s="4">
        <v>19</v>
      </c>
      <c r="E30" s="4" t="s">
        <v>92</v>
      </c>
      <c r="F30" s="5">
        <v>1889</v>
      </c>
      <c r="G30" s="6">
        <v>4.9649118200000002E-2</v>
      </c>
      <c r="H30" s="5">
        <v>117127642.00003201</v>
      </c>
      <c r="I30" s="6">
        <v>1.1805107493031158E-2</v>
      </c>
      <c r="J30" s="6">
        <v>1.1805107493031158E-2</v>
      </c>
      <c r="K30" s="6">
        <v>0.18823010079999999</v>
      </c>
      <c r="L30" s="5">
        <v>279.17098994000003</v>
      </c>
      <c r="M30" s="5">
        <v>350.96506088000001</v>
      </c>
      <c r="N30" s="5">
        <v>62005.104288000002</v>
      </c>
      <c r="O30" s="5">
        <v>176.67030482330671</v>
      </c>
    </row>
    <row r="31" spans="1:15" x14ac:dyDescent="0.7">
      <c r="A31" s="4">
        <v>5</v>
      </c>
      <c r="B31" s="4" t="s">
        <v>14</v>
      </c>
      <c r="C31" s="4">
        <v>515</v>
      </c>
      <c r="D31" s="4">
        <v>20</v>
      </c>
      <c r="E31" s="4" t="s">
        <v>24</v>
      </c>
      <c r="F31" s="5">
        <v>7097</v>
      </c>
      <c r="G31" s="6">
        <v>0.18653244669999999</v>
      </c>
      <c r="H31" s="5">
        <v>116802652.997545</v>
      </c>
      <c r="I31" s="6">
        <v>1.1772352371841141E-2</v>
      </c>
      <c r="J31" s="6">
        <v>1.1772352371841141E-2</v>
      </c>
      <c r="K31" s="6">
        <v>5.7739576100000002E-2</v>
      </c>
      <c r="L31" s="5">
        <v>32.780047908</v>
      </c>
      <c r="M31" s="5">
        <v>39.581936028999998</v>
      </c>
      <c r="N31" s="5">
        <v>16458.031985000001</v>
      </c>
      <c r="O31" s="5">
        <v>415.79653842454553</v>
      </c>
    </row>
    <row r="32" spans="1:15" x14ac:dyDescent="0.7">
      <c r="A32" s="4">
        <v>5</v>
      </c>
      <c r="B32" s="4" t="s">
        <v>14</v>
      </c>
      <c r="C32" s="4">
        <v>517</v>
      </c>
      <c r="D32" s="4">
        <v>21</v>
      </c>
      <c r="E32" s="4" t="s">
        <v>55</v>
      </c>
      <c r="F32" s="5">
        <v>3480</v>
      </c>
      <c r="G32" s="6">
        <v>9.1465818599999998E-2</v>
      </c>
      <c r="H32" s="5">
        <v>105039404.00136</v>
      </c>
      <c r="I32" s="6">
        <v>1.0586753340766846E-2</v>
      </c>
      <c r="J32" s="6">
        <v>1.0586753340766846E-2</v>
      </c>
      <c r="K32" s="6">
        <v>0.11466483149999999</v>
      </c>
      <c r="L32" s="5">
        <v>111.66867816</v>
      </c>
      <c r="M32" s="5">
        <v>141.03045976999999</v>
      </c>
      <c r="N32" s="5">
        <v>30183.736782</v>
      </c>
      <c r="O32" s="5">
        <v>214.02282053979863</v>
      </c>
    </row>
    <row r="33" spans="1:15" x14ac:dyDescent="0.7">
      <c r="A33" s="4">
        <v>5</v>
      </c>
      <c r="B33" s="4" t="s">
        <v>14</v>
      </c>
      <c r="C33" s="4">
        <v>510</v>
      </c>
      <c r="D33" s="4">
        <v>22</v>
      </c>
      <c r="E33" s="4" t="s">
        <v>16</v>
      </c>
      <c r="F33" s="5">
        <v>9487</v>
      </c>
      <c r="G33" s="6">
        <v>0.24934948879999999</v>
      </c>
      <c r="H33" s="5">
        <v>103190845.996893</v>
      </c>
      <c r="I33" s="6">
        <v>1.0400440139397778E-2</v>
      </c>
      <c r="J33" s="6">
        <v>1.0400440139397778E-2</v>
      </c>
      <c r="K33" s="6">
        <v>5.3650980500000001E-2</v>
      </c>
      <c r="L33" s="5">
        <v>19.100347844000002</v>
      </c>
      <c r="M33" s="5">
        <v>22.903446821999999</v>
      </c>
      <c r="N33" s="5">
        <v>10877.078739</v>
      </c>
      <c r="O33" s="5">
        <v>474.91012263499039</v>
      </c>
    </row>
    <row r="34" spans="1:15" x14ac:dyDescent="0.7">
      <c r="A34" s="4">
        <v>5</v>
      </c>
      <c r="B34" s="4" t="s">
        <v>14</v>
      </c>
      <c r="C34" s="4">
        <v>513</v>
      </c>
      <c r="D34" s="4">
        <v>23</v>
      </c>
      <c r="E34" s="4" t="s">
        <v>40</v>
      </c>
      <c r="F34" s="5">
        <v>4960</v>
      </c>
      <c r="G34" s="6">
        <v>0.13036507480000001</v>
      </c>
      <c r="H34" s="5">
        <v>102123107.9984</v>
      </c>
      <c r="I34" s="6">
        <v>1.0292824536186023E-2</v>
      </c>
      <c r="J34" s="6">
        <v>1.0292824536186023E-2</v>
      </c>
      <c r="K34" s="6">
        <v>8.2871093199999996E-2</v>
      </c>
      <c r="L34" s="5">
        <v>47.485685484000001</v>
      </c>
      <c r="M34" s="5">
        <v>57.348991935000001</v>
      </c>
      <c r="N34" s="5">
        <v>20589.336289999999</v>
      </c>
      <c r="O34" s="5">
        <v>359.01827731054431</v>
      </c>
    </row>
    <row r="35" spans="1:15" x14ac:dyDescent="0.7">
      <c r="A35" s="4">
        <v>5</v>
      </c>
      <c r="B35" s="4" t="s">
        <v>14</v>
      </c>
      <c r="C35" s="4">
        <v>544</v>
      </c>
      <c r="D35" s="4">
        <v>24</v>
      </c>
      <c r="E35" s="4" t="s">
        <v>53</v>
      </c>
      <c r="F35" s="5">
        <v>3784</v>
      </c>
      <c r="G35" s="6">
        <v>9.9455936100000003E-2</v>
      </c>
      <c r="H35" s="5">
        <v>95814567.000943989</v>
      </c>
      <c r="I35" s="6">
        <v>9.6569967902544358E-3</v>
      </c>
      <c r="J35" s="6">
        <v>9.6569967902544358E-3</v>
      </c>
      <c r="K35" s="6">
        <v>0.1001685506</v>
      </c>
      <c r="L35" s="5">
        <v>85.001057082000003</v>
      </c>
      <c r="M35" s="5">
        <v>102.60940803</v>
      </c>
      <c r="N35" s="5">
        <v>25320.974365999999</v>
      </c>
      <c r="O35" s="5">
        <v>246.77049455929892</v>
      </c>
    </row>
    <row r="36" spans="1:15" x14ac:dyDescent="0.7">
      <c r="A36" s="4">
        <v>9</v>
      </c>
      <c r="B36" s="4" t="s">
        <v>4</v>
      </c>
      <c r="C36" s="4">
        <v>959</v>
      </c>
      <c r="D36" s="4">
        <v>25</v>
      </c>
      <c r="E36" s="4" t="s">
        <v>60</v>
      </c>
      <c r="F36" s="5">
        <v>3347</v>
      </c>
      <c r="G36" s="6">
        <v>8.7970142200000004E-2</v>
      </c>
      <c r="H36" s="5">
        <v>95774066.999857992</v>
      </c>
      <c r="I36" s="6">
        <v>9.6529148599933633E-3</v>
      </c>
      <c r="J36" s="6">
        <v>9.6529148599933633E-3</v>
      </c>
      <c r="K36" s="6">
        <v>9.8626039099999993E-2</v>
      </c>
      <c r="L36" s="5">
        <v>99.196593965000005</v>
      </c>
      <c r="M36" s="5">
        <v>124.70749925</v>
      </c>
      <c r="N36" s="5">
        <v>28614.899013999999</v>
      </c>
      <c r="O36" s="5">
        <v>229.45612081143548</v>
      </c>
    </row>
    <row r="37" spans="1:15" x14ac:dyDescent="0.7">
      <c r="A37" s="4">
        <v>1</v>
      </c>
      <c r="B37" s="4" t="s">
        <v>6</v>
      </c>
      <c r="C37" s="4">
        <v>125</v>
      </c>
      <c r="D37" s="4">
        <v>26</v>
      </c>
      <c r="E37" s="4" t="s">
        <v>63</v>
      </c>
      <c r="F37" s="5">
        <v>3260</v>
      </c>
      <c r="G37" s="6">
        <v>8.56834967E-2</v>
      </c>
      <c r="H37" s="5">
        <v>88722276.000359997</v>
      </c>
      <c r="I37" s="6">
        <v>8.9421761364438818E-3</v>
      </c>
      <c r="J37" s="6">
        <v>8.9421761364438818E-3</v>
      </c>
      <c r="K37" s="6">
        <v>8.7536344099999996E-2</v>
      </c>
      <c r="L37" s="5">
        <v>106.53496933</v>
      </c>
      <c r="M37" s="5">
        <v>129.25306748</v>
      </c>
      <c r="N37" s="5">
        <v>27215.422085999999</v>
      </c>
      <c r="O37" s="5">
        <v>210.55919690425284</v>
      </c>
    </row>
    <row r="38" spans="1:15" x14ac:dyDescent="0.7">
      <c r="A38" s="4">
        <v>1</v>
      </c>
      <c r="B38" s="4" t="s">
        <v>6</v>
      </c>
      <c r="C38" s="4">
        <v>103</v>
      </c>
      <c r="D38" s="4">
        <v>27</v>
      </c>
      <c r="E38" s="4" t="s">
        <v>37</v>
      </c>
      <c r="F38" s="5">
        <v>5217</v>
      </c>
      <c r="G38" s="6">
        <v>0.137119878</v>
      </c>
      <c r="H38" s="5">
        <v>88187759.999298006</v>
      </c>
      <c r="I38" s="6">
        <v>8.8883031245609971E-3</v>
      </c>
      <c r="J38" s="6">
        <v>8.8883031245609971E-3</v>
      </c>
      <c r="K38" s="6">
        <v>6.9031388099999993E-2</v>
      </c>
      <c r="L38" s="5">
        <v>61.959555299999998</v>
      </c>
      <c r="M38" s="5">
        <v>72.792409430999996</v>
      </c>
      <c r="N38" s="5">
        <v>16903.921794000002</v>
      </c>
      <c r="O38" s="5">
        <v>232.22094070156103</v>
      </c>
    </row>
    <row r="39" spans="1:15" x14ac:dyDescent="0.7">
      <c r="A39" s="4">
        <v>7</v>
      </c>
      <c r="B39" s="4" t="s">
        <v>18</v>
      </c>
      <c r="C39" s="4">
        <v>709</v>
      </c>
      <c r="D39" s="4">
        <v>28</v>
      </c>
      <c r="E39" s="4" t="s">
        <v>325</v>
      </c>
      <c r="F39" s="5">
        <v>188</v>
      </c>
      <c r="G39" s="6">
        <v>4.9412568999999996E-3</v>
      </c>
      <c r="H39" s="5">
        <v>5466543.000004</v>
      </c>
      <c r="I39" s="6">
        <v>5.5096411597107544E-4</v>
      </c>
      <c r="J39" s="6">
        <v>5.5096411597107544E-4</v>
      </c>
      <c r="K39" s="6">
        <v>9.2603607199999993E-2</v>
      </c>
      <c r="L39" s="5">
        <v>70.553191489</v>
      </c>
      <c r="M39" s="5">
        <v>96.691489361999999</v>
      </c>
      <c r="N39" s="5">
        <v>29077.356382999998</v>
      </c>
      <c r="O39" s="5">
        <v>300.72301683282865</v>
      </c>
    </row>
    <row r="40" spans="1:15" x14ac:dyDescent="0.7">
      <c r="A40" s="4">
        <v>1</v>
      </c>
      <c r="B40" s="4" t="s">
        <v>6</v>
      </c>
      <c r="C40" s="4">
        <v>100010100</v>
      </c>
      <c r="D40" s="4">
        <v>28</v>
      </c>
      <c r="E40" s="4" t="s">
        <v>45</v>
      </c>
      <c r="F40" s="5">
        <v>4780</v>
      </c>
      <c r="G40" s="6">
        <v>0.1256340842</v>
      </c>
      <c r="H40" s="5">
        <v>83045192.001400009</v>
      </c>
      <c r="I40" s="6">
        <v>8.3699919303051491E-3</v>
      </c>
      <c r="J40" s="6">
        <v>8.3699919303051491E-3</v>
      </c>
      <c r="K40" s="6">
        <v>5.7752023899999998E-2</v>
      </c>
      <c r="L40" s="5">
        <v>56.736401674</v>
      </c>
      <c r="M40" s="5">
        <v>67.498953975000006</v>
      </c>
      <c r="N40" s="5">
        <v>17373.471130000002</v>
      </c>
      <c r="O40" s="5">
        <v>257.38874614908428</v>
      </c>
    </row>
    <row r="41" spans="1:15" x14ac:dyDescent="0.7">
      <c r="A41" s="4">
        <v>11</v>
      </c>
      <c r="B41" s="4" t="s">
        <v>26</v>
      </c>
      <c r="C41" s="4">
        <v>901</v>
      </c>
      <c r="D41" s="4">
        <v>29</v>
      </c>
      <c r="E41" s="4" t="s">
        <v>123</v>
      </c>
      <c r="F41" s="5">
        <v>1240</v>
      </c>
      <c r="G41" s="6">
        <v>3.2591268700000002E-2</v>
      </c>
      <c r="H41" s="5">
        <v>82871772.000560001</v>
      </c>
      <c r="I41" s="6">
        <v>8.3525132060996606E-3</v>
      </c>
      <c r="J41" s="6">
        <v>8.3525132060996606E-3</v>
      </c>
      <c r="K41" s="6">
        <v>0.1517917362</v>
      </c>
      <c r="L41" s="5">
        <v>146.34112902999999</v>
      </c>
      <c r="M41" s="5">
        <v>180.07177419000001</v>
      </c>
      <c r="N41" s="5">
        <v>66832.074194000001</v>
      </c>
      <c r="O41" s="5">
        <v>371.14131015049117</v>
      </c>
    </row>
    <row r="42" spans="1:15" x14ac:dyDescent="0.7">
      <c r="A42" s="4">
        <v>1</v>
      </c>
      <c r="B42" s="4" t="s">
        <v>6</v>
      </c>
      <c r="C42" s="4">
        <v>667</v>
      </c>
      <c r="D42" s="4">
        <v>30</v>
      </c>
      <c r="E42" s="4" t="s">
        <v>33</v>
      </c>
      <c r="F42" s="5">
        <v>5493</v>
      </c>
      <c r="G42" s="6">
        <v>0.1443740637</v>
      </c>
      <c r="H42" s="5">
        <v>76889890.000367999</v>
      </c>
      <c r="I42" s="6">
        <v>7.7496088974576792E-3</v>
      </c>
      <c r="J42" s="6">
        <v>7.7496088974576792E-3</v>
      </c>
      <c r="K42" s="6">
        <v>4.9078096000000002E-2</v>
      </c>
      <c r="L42" s="5">
        <v>48.982341161000001</v>
      </c>
      <c r="M42" s="5">
        <v>60.381394501999999</v>
      </c>
      <c r="N42" s="5">
        <v>13997.795376</v>
      </c>
      <c r="O42" s="5">
        <v>231.82298937359511</v>
      </c>
    </row>
    <row r="43" spans="1:15" x14ac:dyDescent="0.7">
      <c r="A43" s="4">
        <v>1</v>
      </c>
      <c r="B43" s="4" t="s">
        <v>6</v>
      </c>
      <c r="C43" s="4">
        <v>170</v>
      </c>
      <c r="D43" s="4">
        <v>31</v>
      </c>
      <c r="E43" s="4" t="s">
        <v>79</v>
      </c>
      <c r="F43" s="5">
        <v>2429</v>
      </c>
      <c r="G43" s="6">
        <v>6.3842090000000004E-2</v>
      </c>
      <c r="H43" s="5">
        <v>72185498.999733001</v>
      </c>
      <c r="I43" s="6">
        <v>7.2754608611493125E-3</v>
      </c>
      <c r="J43" s="6">
        <v>7.2754608611493125E-3</v>
      </c>
      <c r="K43" s="6">
        <v>0.1117890212</v>
      </c>
      <c r="L43" s="5">
        <v>131.89707698999999</v>
      </c>
      <c r="M43" s="5">
        <v>161.7410457</v>
      </c>
      <c r="N43" s="5">
        <v>29718.196377</v>
      </c>
      <c r="O43" s="5">
        <v>183.73936095431094</v>
      </c>
    </row>
    <row r="44" spans="1:15" x14ac:dyDescent="0.7">
      <c r="A44" s="4">
        <v>1</v>
      </c>
      <c r="B44" s="4" t="s">
        <v>6</v>
      </c>
      <c r="C44" s="4">
        <v>120</v>
      </c>
      <c r="D44" s="4">
        <v>32</v>
      </c>
      <c r="E44" s="4" t="s">
        <v>85</v>
      </c>
      <c r="F44" s="5">
        <v>2069</v>
      </c>
      <c r="G44" s="6">
        <v>5.43801088E-2</v>
      </c>
      <c r="H44" s="5">
        <v>71641667.000296995</v>
      </c>
      <c r="I44" s="6">
        <v>7.2206489047070372E-3</v>
      </c>
      <c r="J44" s="6">
        <v>7.2206489047070372E-3</v>
      </c>
      <c r="K44" s="6">
        <v>0.1141734443</v>
      </c>
      <c r="L44" s="5">
        <v>139.85113580999999</v>
      </c>
      <c r="M44" s="5">
        <v>169.43644273000001</v>
      </c>
      <c r="N44" s="5">
        <v>34626.228612999999</v>
      </c>
      <c r="O44" s="5">
        <v>204.36116372070862</v>
      </c>
    </row>
    <row r="45" spans="1:15" x14ac:dyDescent="0.7">
      <c r="A45" s="4">
        <v>1</v>
      </c>
      <c r="B45" s="4" t="s">
        <v>6</v>
      </c>
      <c r="C45" s="4">
        <v>102</v>
      </c>
      <c r="D45" s="4">
        <v>33</v>
      </c>
      <c r="E45" s="4" t="s">
        <v>81</v>
      </c>
      <c r="F45" s="5">
        <v>2227</v>
      </c>
      <c r="G45" s="6">
        <v>5.8532867199999998E-2</v>
      </c>
      <c r="H45" s="5">
        <v>69920028.999303997</v>
      </c>
      <c r="I45" s="6">
        <v>7.0471277672644848E-3</v>
      </c>
      <c r="J45" s="6">
        <v>7.0471277672644848E-3</v>
      </c>
      <c r="K45" s="6">
        <v>0.1100082367</v>
      </c>
      <c r="L45" s="5">
        <v>120.4571172</v>
      </c>
      <c r="M45" s="5">
        <v>145.28154468</v>
      </c>
      <c r="N45" s="5">
        <v>31396.510552</v>
      </c>
      <c r="O45" s="5">
        <v>216.10804470144211</v>
      </c>
    </row>
    <row r="46" spans="1:15" x14ac:dyDescent="0.7">
      <c r="A46" s="4">
        <v>1</v>
      </c>
      <c r="B46" s="4" t="s">
        <v>6</v>
      </c>
      <c r="C46" s="4">
        <v>129</v>
      </c>
      <c r="D46" s="4">
        <v>34</v>
      </c>
      <c r="E46" s="4" t="s">
        <v>80</v>
      </c>
      <c r="F46" s="5">
        <v>2387</v>
      </c>
      <c r="G46" s="6">
        <v>6.2738192200000001E-2</v>
      </c>
      <c r="H46" s="5">
        <v>69394091.998846993</v>
      </c>
      <c r="I46" s="6">
        <v>6.9941194191159278E-3</v>
      </c>
      <c r="J46" s="6">
        <v>6.9941194191159278E-3</v>
      </c>
      <c r="K46" s="6">
        <v>0.102350917</v>
      </c>
      <c r="L46" s="5">
        <v>114.71386678</v>
      </c>
      <c r="M46" s="5">
        <v>143.17050691</v>
      </c>
      <c r="N46" s="5">
        <v>29071.676581</v>
      </c>
      <c r="O46" s="5">
        <v>203.05632220241469</v>
      </c>
    </row>
    <row r="47" spans="1:15" x14ac:dyDescent="0.7">
      <c r="A47" s="4">
        <v>1</v>
      </c>
      <c r="B47" s="4" t="s">
        <v>6</v>
      </c>
      <c r="C47" s="4">
        <v>100020100</v>
      </c>
      <c r="D47" s="4">
        <v>35</v>
      </c>
      <c r="E47" s="4" t="s">
        <v>90</v>
      </c>
      <c r="F47" s="5">
        <v>1917</v>
      </c>
      <c r="G47" s="6">
        <v>5.0385050100000002E-2</v>
      </c>
      <c r="H47" s="5">
        <v>68162113.000682995</v>
      </c>
      <c r="I47" s="6">
        <v>6.8699502285291415E-3</v>
      </c>
      <c r="J47" s="6">
        <v>6.8699502285291415E-3</v>
      </c>
      <c r="K47" s="6">
        <v>0.1164507113</v>
      </c>
      <c r="L47" s="5">
        <v>142.87376108999999</v>
      </c>
      <c r="M47" s="5">
        <v>176.68440271</v>
      </c>
      <c r="N47" s="5">
        <v>35556.657799000001</v>
      </c>
      <c r="O47" s="5">
        <v>201.2438973312247</v>
      </c>
    </row>
    <row r="48" spans="1:15" x14ac:dyDescent="0.7">
      <c r="A48" s="4">
        <v>1</v>
      </c>
      <c r="B48" s="4" t="s">
        <v>6</v>
      </c>
      <c r="C48" s="4">
        <v>197</v>
      </c>
      <c r="D48" s="4">
        <v>36</v>
      </c>
      <c r="E48" s="4" t="s">
        <v>64</v>
      </c>
      <c r="F48" s="5">
        <v>3257</v>
      </c>
      <c r="G48" s="6">
        <v>8.5604646899999998E-2</v>
      </c>
      <c r="H48" s="5">
        <v>64177909.998494998</v>
      </c>
      <c r="I48" s="6">
        <v>6.4683887874230879E-3</v>
      </c>
      <c r="J48" s="6">
        <v>6.4683887874230879E-3</v>
      </c>
      <c r="K48" s="6">
        <v>8.02974085E-2</v>
      </c>
      <c r="L48" s="5">
        <v>104.07798588</v>
      </c>
      <c r="M48" s="5">
        <v>139.33374271</v>
      </c>
      <c r="N48" s="5">
        <v>19704.608534999999</v>
      </c>
      <c r="O48" s="5">
        <v>141.4202199104912</v>
      </c>
    </row>
    <row r="49" spans="1:15" x14ac:dyDescent="0.7">
      <c r="A49" s="4">
        <v>1</v>
      </c>
      <c r="B49" s="4" t="s">
        <v>6</v>
      </c>
      <c r="C49" s="4">
        <v>104</v>
      </c>
      <c r="D49" s="4">
        <v>37</v>
      </c>
      <c r="E49" s="4" t="s">
        <v>77</v>
      </c>
      <c r="F49" s="5">
        <v>2625</v>
      </c>
      <c r="G49" s="6">
        <v>6.8993613199999998E-2</v>
      </c>
      <c r="H49" s="5">
        <v>62537017.000500001</v>
      </c>
      <c r="I49" s="6">
        <v>6.3030058095442385E-3</v>
      </c>
      <c r="J49" s="6">
        <v>6.3030058095442385E-3</v>
      </c>
      <c r="K49" s="6">
        <v>8.4085599600000005E-2</v>
      </c>
      <c r="L49" s="5">
        <v>96.155428571000002</v>
      </c>
      <c r="M49" s="5">
        <v>116.03619048</v>
      </c>
      <c r="N49" s="5">
        <v>23823.625523999999</v>
      </c>
      <c r="O49" s="5">
        <v>205.31202744118215</v>
      </c>
    </row>
    <row r="50" spans="1:15" x14ac:dyDescent="0.7">
      <c r="A50" s="4">
        <v>1</v>
      </c>
      <c r="B50" s="4" t="s">
        <v>6</v>
      </c>
      <c r="C50" s="4">
        <v>114</v>
      </c>
      <c r="D50" s="4">
        <v>38</v>
      </c>
      <c r="E50" s="4" t="s">
        <v>70</v>
      </c>
      <c r="F50" s="5">
        <v>2917</v>
      </c>
      <c r="G50" s="6">
        <v>7.6668331300000003E-2</v>
      </c>
      <c r="H50" s="5">
        <v>59559112.999612004</v>
      </c>
      <c r="I50" s="6">
        <v>6.0028676334986488E-3</v>
      </c>
      <c r="J50" s="6">
        <v>6.0028676334986488E-3</v>
      </c>
      <c r="K50" s="6">
        <v>6.5815969200000005E-2</v>
      </c>
      <c r="L50" s="5">
        <v>73.787452862999999</v>
      </c>
      <c r="M50" s="5">
        <v>88.979088103999999</v>
      </c>
      <c r="N50" s="5">
        <v>20417.933836</v>
      </c>
      <c r="O50" s="5">
        <v>229.46890411076404</v>
      </c>
    </row>
    <row r="51" spans="1:15" x14ac:dyDescent="0.7">
      <c r="A51" s="4">
        <v>1</v>
      </c>
      <c r="B51" s="4" t="s">
        <v>6</v>
      </c>
      <c r="C51" s="4">
        <v>116</v>
      </c>
      <c r="D51" s="4">
        <v>39</v>
      </c>
      <c r="E51" s="4" t="s">
        <v>73</v>
      </c>
      <c r="F51" s="5">
        <v>2784</v>
      </c>
      <c r="G51" s="6">
        <v>7.3172654899999995E-2</v>
      </c>
      <c r="H51" s="5">
        <v>56203960.000031993</v>
      </c>
      <c r="I51" s="6">
        <v>5.664707134923965E-3</v>
      </c>
      <c r="J51" s="6">
        <v>5.664707134923965E-3</v>
      </c>
      <c r="K51" s="6">
        <v>7.5528001799999994E-2</v>
      </c>
      <c r="L51" s="5">
        <v>78.409123562999994</v>
      </c>
      <c r="M51" s="5">
        <v>93.420977011000005</v>
      </c>
      <c r="N51" s="5">
        <v>20188.204022999998</v>
      </c>
      <c r="O51" s="5">
        <v>216.09926024026601</v>
      </c>
    </row>
    <row r="52" spans="1:15" x14ac:dyDescent="0.7">
      <c r="A52" s="4">
        <v>5</v>
      </c>
      <c r="B52" s="4" t="s">
        <v>14</v>
      </c>
      <c r="C52" s="4">
        <v>514</v>
      </c>
      <c r="D52" s="4">
        <v>40</v>
      </c>
      <c r="E52" s="4" t="s">
        <v>88</v>
      </c>
      <c r="F52" s="5">
        <v>2008</v>
      </c>
      <c r="G52" s="6">
        <v>5.27768287E-2</v>
      </c>
      <c r="H52" s="5">
        <v>56132925.999375999</v>
      </c>
      <c r="I52" s="6">
        <v>5.6575477317371082E-3</v>
      </c>
      <c r="J52" s="6">
        <v>5.6575477317371082E-3</v>
      </c>
      <c r="K52" s="6">
        <v>9.1379645100000004E-2</v>
      </c>
      <c r="L52" s="5">
        <v>75.896912350999997</v>
      </c>
      <c r="M52" s="5">
        <v>98.330677291000001</v>
      </c>
      <c r="N52" s="5">
        <v>27954.644422000001</v>
      </c>
      <c r="O52" s="5">
        <v>284.29219844861814</v>
      </c>
    </row>
    <row r="53" spans="1:15" x14ac:dyDescent="0.7">
      <c r="A53" s="4">
        <v>1</v>
      </c>
      <c r="B53" s="4" t="s">
        <v>6</v>
      </c>
      <c r="C53" s="4">
        <v>139</v>
      </c>
      <c r="D53" s="4">
        <v>41</v>
      </c>
      <c r="E53" s="4" t="s">
        <v>67</v>
      </c>
      <c r="F53" s="5">
        <v>3028</v>
      </c>
      <c r="G53" s="6">
        <v>7.9585775499999997E-2</v>
      </c>
      <c r="H53" s="5">
        <v>54622065.998563997</v>
      </c>
      <c r="I53" s="6">
        <v>5.5052705714361948E-3</v>
      </c>
      <c r="J53" s="6">
        <v>5.5052705714361948E-3</v>
      </c>
      <c r="K53" s="6">
        <v>6.5529856900000003E-2</v>
      </c>
      <c r="L53" s="5">
        <v>74.358982827000005</v>
      </c>
      <c r="M53" s="5">
        <v>90.430977542999997</v>
      </c>
      <c r="N53" s="5">
        <v>18038.991413</v>
      </c>
      <c r="O53" s="5">
        <v>199.47800967232104</v>
      </c>
    </row>
    <row r="54" spans="1:15" x14ac:dyDescent="0.7">
      <c r="A54" s="4">
        <v>3</v>
      </c>
      <c r="B54" s="4" t="s">
        <v>9</v>
      </c>
      <c r="C54" s="4">
        <v>307</v>
      </c>
      <c r="D54" s="4">
        <v>42</v>
      </c>
      <c r="E54" s="4" t="s">
        <v>22</v>
      </c>
      <c r="F54" s="5">
        <v>7505</v>
      </c>
      <c r="G54" s="6">
        <v>0.19725602540000001</v>
      </c>
      <c r="H54" s="5">
        <v>53894757.999899</v>
      </c>
      <c r="I54" s="6">
        <v>5.4319663628124163E-3</v>
      </c>
      <c r="J54" s="6">
        <v>5.4319663628124163E-3</v>
      </c>
      <c r="K54" s="6">
        <v>2.74437207E-2</v>
      </c>
      <c r="L54" s="5">
        <v>15.26449034</v>
      </c>
      <c r="M54" s="5">
        <v>26.792405063</v>
      </c>
      <c r="N54" s="5">
        <v>7181.1802797999999</v>
      </c>
      <c r="O54" s="5">
        <v>268.03044605044158</v>
      </c>
    </row>
    <row r="55" spans="1:15" x14ac:dyDescent="0.7">
      <c r="A55" s="4">
        <v>1</v>
      </c>
      <c r="B55" s="4" t="s">
        <v>6</v>
      </c>
      <c r="C55" s="4">
        <v>132</v>
      </c>
      <c r="D55" s="4">
        <v>43</v>
      </c>
      <c r="E55" s="4" t="s">
        <v>86</v>
      </c>
      <c r="F55" s="5">
        <v>2033</v>
      </c>
      <c r="G55" s="6">
        <v>5.3433910699999997E-2</v>
      </c>
      <c r="H55" s="5">
        <v>53358361.000423998</v>
      </c>
      <c r="I55" s="6">
        <v>5.3779037681113287E-3</v>
      </c>
      <c r="J55" s="6">
        <v>5.3779037681113287E-3</v>
      </c>
      <c r="K55" s="6">
        <v>0.1001118099</v>
      </c>
      <c r="L55" s="5">
        <v>158.64289228000001</v>
      </c>
      <c r="M55" s="5">
        <v>204.95277913999999</v>
      </c>
      <c r="N55" s="5">
        <v>26246.119527999999</v>
      </c>
      <c r="O55" s="5">
        <v>128.05934927123721</v>
      </c>
    </row>
    <row r="56" spans="1:15" x14ac:dyDescent="0.7">
      <c r="A56" s="4">
        <v>1</v>
      </c>
      <c r="B56" s="4" t="s">
        <v>6</v>
      </c>
      <c r="C56" s="4">
        <v>180</v>
      </c>
      <c r="D56" s="4">
        <v>44</v>
      </c>
      <c r="E56" s="4" t="s">
        <v>134</v>
      </c>
      <c r="F56" s="5">
        <v>1047</v>
      </c>
      <c r="G56" s="6">
        <v>2.7518595400000002E-2</v>
      </c>
      <c r="H56" s="5">
        <v>52323335.999697</v>
      </c>
      <c r="I56" s="6">
        <v>5.2735852555645338E-3</v>
      </c>
      <c r="J56" s="6">
        <v>5.2735852555645338E-3</v>
      </c>
      <c r="K56" s="6">
        <v>0.1848982468</v>
      </c>
      <c r="L56" s="5">
        <v>260.02960839999997</v>
      </c>
      <c r="M56" s="5">
        <v>325.34479464999998</v>
      </c>
      <c r="N56" s="5">
        <v>49974.532951000001</v>
      </c>
      <c r="O56" s="5">
        <v>153.60483331156934</v>
      </c>
    </row>
    <row r="57" spans="1:15" x14ac:dyDescent="0.7">
      <c r="A57" s="4">
        <v>9</v>
      </c>
      <c r="B57" s="4" t="s">
        <v>4</v>
      </c>
      <c r="C57" s="4">
        <v>918</v>
      </c>
      <c r="D57" s="4">
        <v>45</v>
      </c>
      <c r="E57" s="4" t="s">
        <v>49</v>
      </c>
      <c r="F57" s="5">
        <v>4267</v>
      </c>
      <c r="G57" s="6">
        <v>0.11215076089999999</v>
      </c>
      <c r="H57" s="5">
        <v>52307238.000269003</v>
      </c>
      <c r="I57" s="6">
        <v>5.2719627639782165E-3</v>
      </c>
      <c r="J57" s="6">
        <v>5.2719627639782165E-3</v>
      </c>
      <c r="K57" s="6">
        <v>3.7697932900000002E-2</v>
      </c>
      <c r="L57" s="5">
        <v>15.165924537</v>
      </c>
      <c r="M57" s="5">
        <v>20.440356221999998</v>
      </c>
      <c r="N57" s="5">
        <v>12258.551207</v>
      </c>
      <c r="O57" s="5">
        <v>599.72297321345582</v>
      </c>
    </row>
    <row r="58" spans="1:15" x14ac:dyDescent="0.7">
      <c r="A58" s="4">
        <v>1</v>
      </c>
      <c r="B58" s="4" t="s">
        <v>6</v>
      </c>
      <c r="C58" s="4">
        <v>130</v>
      </c>
      <c r="D58" s="4">
        <v>46</v>
      </c>
      <c r="E58" s="4" t="s">
        <v>89</v>
      </c>
      <c r="F58" s="5">
        <v>1963</v>
      </c>
      <c r="G58" s="6">
        <v>5.1594081E-2</v>
      </c>
      <c r="H58" s="5">
        <v>51639342.000454001</v>
      </c>
      <c r="I58" s="6">
        <v>5.2046465955883541E-3</v>
      </c>
      <c r="J58" s="6">
        <v>5.2046465955883541E-3</v>
      </c>
      <c r="K58" s="6">
        <v>9.4740560799999998E-2</v>
      </c>
      <c r="L58" s="5">
        <v>108.39480387</v>
      </c>
      <c r="M58" s="5">
        <v>132.56597045000001</v>
      </c>
      <c r="N58" s="5">
        <v>26306.338258</v>
      </c>
      <c r="O58" s="5">
        <v>198.43960081687766</v>
      </c>
    </row>
    <row r="59" spans="1:15" x14ac:dyDescent="0.7">
      <c r="A59" s="4">
        <v>5</v>
      </c>
      <c r="B59" s="4" t="s">
        <v>14</v>
      </c>
      <c r="C59" s="4">
        <v>546</v>
      </c>
      <c r="D59" s="4">
        <v>47</v>
      </c>
      <c r="E59" s="4" t="s">
        <v>114</v>
      </c>
      <c r="F59" s="5">
        <v>1382</v>
      </c>
      <c r="G59" s="6">
        <v>3.6323494599999999E-2</v>
      </c>
      <c r="H59" s="5">
        <v>49365907.000464007</v>
      </c>
      <c r="I59" s="6">
        <v>4.9755107221512891E-3</v>
      </c>
      <c r="J59" s="6">
        <v>4.9755107221512891E-3</v>
      </c>
      <c r="K59" s="6">
        <v>0.1486801465</v>
      </c>
      <c r="L59" s="5">
        <v>154.64399420999999</v>
      </c>
      <c r="M59" s="5">
        <v>189.44356006000001</v>
      </c>
      <c r="N59" s="5">
        <v>35720.627352000003</v>
      </c>
      <c r="O59" s="5">
        <v>188.55551141821169</v>
      </c>
    </row>
    <row r="60" spans="1:15" x14ac:dyDescent="0.7">
      <c r="A60" s="4">
        <v>1</v>
      </c>
      <c r="B60" s="4" t="s">
        <v>6</v>
      </c>
      <c r="C60" s="4">
        <v>461</v>
      </c>
      <c r="D60" s="4">
        <v>48</v>
      </c>
      <c r="E60" s="4" t="s">
        <v>66</v>
      </c>
      <c r="F60" s="5">
        <v>3123</v>
      </c>
      <c r="G60" s="6">
        <v>8.2082687200000004E-2</v>
      </c>
      <c r="H60" s="5">
        <v>47400157.000106998</v>
      </c>
      <c r="I60" s="6">
        <v>4.7773859271636621E-3</v>
      </c>
      <c r="J60" s="6">
        <v>4.7773859271636621E-3</v>
      </c>
      <c r="K60" s="6">
        <v>8.1136239700000001E-2</v>
      </c>
      <c r="L60" s="5">
        <v>72.819404418999994</v>
      </c>
      <c r="M60" s="5">
        <v>85.447646493999997</v>
      </c>
      <c r="N60" s="5">
        <v>15177.764009</v>
      </c>
      <c r="O60" s="5">
        <v>177.62647225240732</v>
      </c>
    </row>
    <row r="61" spans="1:15" x14ac:dyDescent="0.7">
      <c r="A61" s="4">
        <v>1</v>
      </c>
      <c r="B61" s="4" t="s">
        <v>6</v>
      </c>
      <c r="C61" s="4">
        <v>165</v>
      </c>
      <c r="D61" s="4">
        <v>49</v>
      </c>
      <c r="E61" s="4" t="s">
        <v>98</v>
      </c>
      <c r="F61" s="5">
        <v>1631</v>
      </c>
      <c r="G61" s="6">
        <v>4.2868031600000002E-2</v>
      </c>
      <c r="H61" s="5">
        <v>44413310.000773005</v>
      </c>
      <c r="I61" s="6">
        <v>4.4763464006241822E-3</v>
      </c>
      <c r="J61" s="6">
        <v>4.4763464006241822E-3</v>
      </c>
      <c r="K61" s="6">
        <v>8.9532741700000001E-2</v>
      </c>
      <c r="L61" s="5">
        <v>108.73267934</v>
      </c>
      <c r="M61" s="5">
        <v>133.81974249000001</v>
      </c>
      <c r="N61" s="5">
        <v>27230.723483000002</v>
      </c>
      <c r="O61" s="5">
        <v>203.48808760437481</v>
      </c>
    </row>
  </sheetData>
  <sortState xmlns:xlrd2="http://schemas.microsoft.com/office/spreadsheetml/2017/richdata2" ref="A11:N61">
    <sortCondition descending="1" ref="H11:H61"/>
  </sortState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グラフ</vt:lpstr>
      </vt:variant>
      <vt:variant>
        <vt:i4>1</vt:i4>
      </vt:variant>
    </vt:vector>
  </HeadingPairs>
  <TitlesOfParts>
    <vt:vector size="3" baseType="lpstr">
      <vt:lpstr>SOW</vt:lpstr>
      <vt:lpstr>上位小売</vt:lpstr>
      <vt:lpstr>グラフ2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Nakamura_Hiroshi</dc:creator>
  <cp:lastModifiedBy>hiroshi nakamura</cp:lastModifiedBy>
  <dcterms:created xsi:type="dcterms:W3CDTF">2026-05-31T07:24:45Z</dcterms:created>
  <dcterms:modified xsi:type="dcterms:W3CDTF">2026-07-23T13:11:04Z</dcterms:modified>
</cp:coreProperties>
</file>